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  <sheet name="Sheet1" sheetId="15" r:id="rId15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<sst xmlns="http://schemas.openxmlformats.org/spreadsheetml/2006/main" count="607" uniqueCount="298">
  <si>
    <t>附件2</t>
  </si>
  <si>
    <t>2019年部门综合预算公开报表</t>
  </si>
  <si>
    <t xml:space="preserve">                  部门名称：    中共佳县县委统战部</t>
  </si>
  <si>
    <t xml:space="preserve">                  部门主要负责人：白静阳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</si>
  <si>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</si>
  <si>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</si>
  <si>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</si>
  <si>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</si>
  <si>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</si>
  <si>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</si>
  <si>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</si>
  <si>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</si>
  <si>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</si>
  <si>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</si>
  <si>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</si>
  <si>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</si>
  <si>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</si>
  <si>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</si>
  <si>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</si>
  <si>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</si>
  <si>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</si>
  <si>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</si>
  <si>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</si>
  <si>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</si>
  <si>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</si>
  <si>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</si>
  <si>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</si>
  <si>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</si>
  <si>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</si>
  <si>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</si>
  <si>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</si>
  <si>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</si>
  <si>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</si>
  <si>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</si>
  <si>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</si>
  <si>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</si>
  <si>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</si>
  <si>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</si>
  <si>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</si>
  <si>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</si>
  <si>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县委统战部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</si>
  <si>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</si>
  <si>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</si>
  <si>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</si>
  <si>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</si>
  <si>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</si>
  <si>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</si>
  <si>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</si>
  <si>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</si>
  <si>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</si>
  <si>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</si>
  <si>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</si>
  <si>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</si>
  <si>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</si>
  <si>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</si>
  <si>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</si>
  <si>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</si>
  <si>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</si>
  <si>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</si>
  <si>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</si>
  <si>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</si>
  <si>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</si>
  <si>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</si>
  <si>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</si>
  <si>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</si>
  <si>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</si>
  <si>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</si>
  <si>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</si>
  <si>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</si>
  <si>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</si>
  <si>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</si>
  <si>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</si>
  <si>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</si>
  <si>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</si>
  <si>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</si>
  <si>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</si>
  <si>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</si>
  <si>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</si>
  <si>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</si>
  <si>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</si>
  <si>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</si>
  <si>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</si>
  <si>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</si>
  <si>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</si>
  <si>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</si>
  <si>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</si>
  <si>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</si>
  <si>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</si>
  <si>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</si>
  <si>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</si>
  <si>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</si>
  <si>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</si>
  <si>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</si>
  <si>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</si>
  <si>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</si>
  <si>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</si>
  <si>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</si>
  <si>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</si>
  <si>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</si>
  <si>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</si>
  <si>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</si>
  <si>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</si>
  <si>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</si>
  <si>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</si>
  <si>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</si>
  <si>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</si>
  <si>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</si>
  <si>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</si>
  <si>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</si>
  <si>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</si>
  <si>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</si>
  <si>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</si>
  <si>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</si>
  <si>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</si>
  <si>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</si>
  <si>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中共佳县县委统战部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</si>
  <si>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</si>
  <si>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</si>
  <si>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</si>
  <si>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</si>
  <si>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</si>
  <si>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</si>
  <si>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</si>
  <si>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</si>
  <si>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</si>
  <si>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</si>
  <si>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</si>
  <si>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</si>
  <si>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</si>
  <si>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</si>
  <si>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213001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</si>
  <si>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</si>
  <si>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</si>
  <si>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</si>
  <si>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</si>
  <si>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</si>
  <si>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</si>
  <si>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</si>
  <si>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</si>
  <si>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</si>
  <si>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</si>
  <si>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</si>
  <si>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</si>
  <si>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</si>
  <si>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</si>
  <si>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</si>
  <si>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</si>
  <si>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</si>
  <si>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</si>
  <si>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</si>
  <si>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</si>
  <si>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</si>
  <si>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</si>
  <si>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</si>
  <si>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</si>
  <si>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</si>
  <si>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</si>
  <si>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</si>
  <si>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34</t>
  </si>
  <si>
    <t>01</t>
  </si>
  <si>
    <t>公用经费</t>
  </si>
  <si>
    <t>个人经费</t>
  </si>
  <si>
    <t>合  计</t>
  </si>
  <si>
    <t>2019年部门预算一般公共预算支出明细表（按经济分类科目分）</t>
  </si>
  <si>
    <t>部门合计</t>
  </si>
  <si>
    <t>77.63</t>
  </si>
  <si>
    <t>工资福利支出</t>
  </si>
  <si>
    <t>35.21</t>
  </si>
  <si>
    <t>基本工资</t>
  </si>
  <si>
    <t>19.06</t>
  </si>
  <si>
    <t>02</t>
  </si>
  <si>
    <t>津贴补贴</t>
  </si>
  <si>
    <t>15.06</t>
  </si>
  <si>
    <t>03</t>
  </si>
  <si>
    <t>奖金</t>
  </si>
  <si>
    <t>1.09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</si>
  <si>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</si>
  <si>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</si>
  <si>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</si>
  <si>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</si>
  <si>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</si>
  <si>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</si>
  <si>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</si>
  <si>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</si>
  <si>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</si>
  <si>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</si>
  <si>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</si>
  <si>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41.34</t>
  </si>
  <si>
    <t>办公费</t>
  </si>
  <si>
    <t>6</t>
  </si>
  <si>
    <t>印刷费</t>
  </si>
  <si>
    <t>2</t>
  </si>
  <si>
    <t>咨询费</t>
  </si>
  <si>
    <t>手续费</t>
  </si>
  <si>
    <t>1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</si>
  <si>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</si>
  <si>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</si>
  <si>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</si>
  <si>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</si>
  <si>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</si>
  <si>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</si>
  <si>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</si>
  <si>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</si>
  <si>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8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</si>
  <si>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</si>
  <si>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</si>
  <si>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</si>
  <si>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</si>
  <si>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</si>
  <si>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</si>
  <si>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</si>
  <si>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</si>
  <si>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</si>
  <si>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</si>
  <si>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</si>
  <si>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</si>
  <si>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</si>
  <si>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</si>
  <si>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</si>
  <si>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</si>
  <si>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</si>
  <si>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</si>
  <si>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</si>
  <si>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</si>
  <si>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</si>
  <si>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</si>
  <si>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2.34</t>
  </si>
  <si>
    <t>99</t>
  </si>
  <si>
    <t>其他商品和服务支出</t>
  </si>
  <si>
    <t>对个人和家庭的补助</t>
  </si>
  <si>
    <t>1.08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</si>
  <si>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</si>
  <si>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</si>
  <si>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</si>
  <si>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</si>
  <si>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</si>
  <si>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</si>
  <si>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</si>
  <si>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</si>
  <si>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</si>
  <si>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</si>
  <si>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</si>
  <si>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</si>
  <si>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</si>
  <si>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</si>
  <si>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佳县统战部</t>
  </si>
  <si>
    <t>功能科目编码</t>
  </si>
  <si>
    <t>功能科目名称</t>
  </si>
  <si>
    <t>人员经费支出</t>
  </si>
  <si>
    <t>日常公用经费支出</t>
  </si>
  <si>
    <t>2013401</t>
  </si>
  <si>
    <t>2019年部门预算一般公共预算基本支出明细表（按经济分类科目分）</t>
  </si>
  <si>
    <t>部门小计</t>
  </si>
  <si>
    <t>3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</si>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</sst>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9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33" fillId="11" borderId="7" applyNumberFormat="0" applyAlignment="0" applyProtection="0"/>
    <xf numFmtId="0" fontId="10" fillId="4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2" sqref="C2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251</v>
      </c>
      <c r="B1" s="49"/>
      <c r="C1" s="49"/>
      <c r="D1" s="49"/>
      <c r="E1" s="49"/>
    </row>
    <row r="2" spans="1:5" ht="14.25">
      <c r="A2" s="50" t="s">
        <v>39</v>
      </c>
      <c r="B2" s="50"/>
      <c r="C2" s="50" t="s">
        <v>245</v>
      </c>
      <c r="D2" s="50"/>
      <c r="E2" s="51" t="s">
        <v>41</v>
      </c>
    </row>
    <row r="3" spans="1:5" ht="14.25">
      <c r="A3" s="52" t="s">
        <v>145</v>
      </c>
      <c r="B3" s="52"/>
      <c r="C3" s="53" t="s">
        <v>146</v>
      </c>
      <c r="D3" s="54" t="s">
        <v>148</v>
      </c>
      <c r="E3" s="55" t="s">
        <v>153</v>
      </c>
    </row>
    <row r="4" spans="1:5" ht="14.25">
      <c r="A4" s="52" t="s">
        <v>154</v>
      </c>
      <c r="B4" s="52" t="s">
        <v>155</v>
      </c>
      <c r="C4" s="53"/>
      <c r="D4" s="56"/>
      <c r="E4" s="55"/>
    </row>
    <row r="5" spans="1:5" ht="14.25">
      <c r="A5" s="57" t="s">
        <v>252</v>
      </c>
      <c r="B5" s="58"/>
      <c r="C5" s="59"/>
      <c r="D5" s="60">
        <v>77.63</v>
      </c>
      <c r="E5" s="55"/>
    </row>
    <row r="6" spans="1:5" ht="14.25">
      <c r="A6" s="53">
        <v>301</v>
      </c>
      <c r="B6" s="61" t="s">
        <v>166</v>
      </c>
      <c r="C6" s="61"/>
      <c r="D6" s="60">
        <v>35.21</v>
      </c>
      <c r="E6" s="62"/>
    </row>
    <row r="7" spans="1:5" ht="14.25">
      <c r="A7" s="53"/>
      <c r="B7" s="53" t="s">
        <v>159</v>
      </c>
      <c r="C7" s="53" t="s">
        <v>168</v>
      </c>
      <c r="D7" s="63" t="s">
        <v>169</v>
      </c>
      <c r="E7" s="62"/>
    </row>
    <row r="8" spans="1:5" ht="14.25">
      <c r="A8" s="53"/>
      <c r="B8" s="53" t="s">
        <v>170</v>
      </c>
      <c r="C8" s="53" t="s">
        <v>171</v>
      </c>
      <c r="D8" s="63" t="s">
        <v>172</v>
      </c>
      <c r="E8" s="62"/>
    </row>
    <row r="9" spans="1:5" ht="14.25">
      <c r="A9" s="53"/>
      <c r="B9" s="53" t="s">
        <v>173</v>
      </c>
      <c r="C9" s="53" t="s">
        <v>174</v>
      </c>
      <c r="D9" s="63" t="s">
        <v>175</v>
      </c>
      <c r="E9" s="62"/>
    </row>
    <row r="10" spans="1:5" ht="14.25">
      <c r="A10" s="53"/>
      <c r="B10" s="53" t="s">
        <v>176</v>
      </c>
      <c r="C10" s="53" t="s">
        <v>177</v>
      </c>
      <c r="D10" s="63"/>
      <c r="E10" s="62"/>
    </row>
    <row r="11" spans="1:5" ht="14.25">
      <c r="A11" s="53"/>
      <c r="B11" s="53" t="s">
        <v>178</v>
      </c>
      <c r="C11" s="53" t="s">
        <v>179</v>
      </c>
      <c r="D11" s="63"/>
      <c r="E11" s="62"/>
    </row>
    <row r="12" spans="1:5" ht="14.25">
      <c r="A12" s="53"/>
      <c r="B12" s="62" t="s">
        <v>180</v>
      </c>
      <c r="C12" s="53" t="s">
        <v>181</v>
      </c>
      <c r="D12" s="63"/>
      <c r="E12" s="62"/>
    </row>
    <row r="13" spans="1:5" ht="14.25">
      <c r="A13" s="53"/>
      <c r="B13" s="62" t="s">
        <v>182</v>
      </c>
      <c r="C13" s="53" t="s">
        <v>183</v>
      </c>
      <c r="D13" s="63"/>
      <c r="E13" s="62"/>
    </row>
    <row r="14" spans="1:5" ht="14.25">
      <c r="A14" s="53"/>
      <c r="B14" s="62">
        <v>13</v>
      </c>
      <c r="C14" s="53" t="s">
        <v>184</v>
      </c>
      <c r="D14" s="63"/>
      <c r="E14" s="62"/>
    </row>
    <row r="15" spans="1:5" ht="14.25">
      <c r="A15" s="53"/>
      <c r="B15" s="53" t="s">
        <v>227</v>
      </c>
      <c r="C15" s="53" t="s">
        <v>185</v>
      </c>
      <c r="D15" s="63"/>
      <c r="E15" s="62"/>
    </row>
    <row r="16" spans="1:5" ht="14.25">
      <c r="A16" s="53">
        <v>302</v>
      </c>
      <c r="B16" s="61" t="s">
        <v>186</v>
      </c>
      <c r="C16" s="61"/>
      <c r="D16" s="60">
        <v>41.34</v>
      </c>
      <c r="E16" s="62"/>
    </row>
    <row r="17" spans="1:5" ht="14.25">
      <c r="A17" s="53"/>
      <c r="B17" s="53" t="s">
        <v>159</v>
      </c>
      <c r="C17" s="53" t="s">
        <v>188</v>
      </c>
      <c r="D17" s="55" t="s">
        <v>189</v>
      </c>
      <c r="E17" s="62"/>
    </row>
    <row r="18" spans="1:5" ht="14.25">
      <c r="A18" s="53"/>
      <c r="B18" s="53" t="s">
        <v>170</v>
      </c>
      <c r="C18" s="53" t="s">
        <v>190</v>
      </c>
      <c r="D18" s="55" t="s">
        <v>191</v>
      </c>
      <c r="E18" s="62"/>
    </row>
    <row r="19" spans="1:5" ht="14.25">
      <c r="A19" s="53"/>
      <c r="B19" s="53" t="s">
        <v>173</v>
      </c>
      <c r="C19" s="53" t="s">
        <v>192</v>
      </c>
      <c r="D19" s="55"/>
      <c r="E19" s="62"/>
    </row>
    <row r="20" spans="1:5" ht="14.25">
      <c r="A20" s="53"/>
      <c r="B20" s="53" t="s">
        <v>176</v>
      </c>
      <c r="C20" s="53" t="s">
        <v>193</v>
      </c>
      <c r="D20" s="55" t="s">
        <v>194</v>
      </c>
      <c r="E20" s="62"/>
    </row>
    <row r="21" spans="1:5" ht="14.25">
      <c r="A21" s="53"/>
      <c r="B21" s="53" t="s">
        <v>195</v>
      </c>
      <c r="C21" s="53" t="s">
        <v>196</v>
      </c>
      <c r="D21" s="55"/>
      <c r="E21" s="62"/>
    </row>
    <row r="22" spans="1:5" ht="14.25">
      <c r="A22" s="53"/>
      <c r="B22" s="53" t="s">
        <v>197</v>
      </c>
      <c r="C22" s="53" t="s">
        <v>198</v>
      </c>
      <c r="D22" s="55"/>
      <c r="E22" s="62"/>
    </row>
    <row r="23" spans="1:5" ht="14.25">
      <c r="A23" s="53"/>
      <c r="B23" s="53" t="s">
        <v>178</v>
      </c>
      <c r="C23" s="53" t="s">
        <v>199</v>
      </c>
      <c r="D23" s="55" t="s">
        <v>191</v>
      </c>
      <c r="E23" s="62"/>
    </row>
    <row r="24" spans="1:5" ht="14.25">
      <c r="A24" s="53"/>
      <c r="B24" s="53" t="s">
        <v>180</v>
      </c>
      <c r="C24" s="53" t="s">
        <v>200</v>
      </c>
      <c r="D24" s="55"/>
      <c r="E24" s="62"/>
    </row>
    <row r="25" spans="1:5" ht="14.25">
      <c r="A25" s="53"/>
      <c r="B25" s="53" t="s">
        <v>201</v>
      </c>
      <c r="C25" s="53" t="s">
        <v>202</v>
      </c>
      <c r="D25" s="55" t="s">
        <v>203</v>
      </c>
      <c r="E25" s="62"/>
    </row>
    <row r="26" spans="1:5" ht="14.25">
      <c r="A26" s="53"/>
      <c r="B26" s="53" t="s">
        <v>204</v>
      </c>
      <c r="C26" s="53" t="s">
        <v>205</v>
      </c>
      <c r="D26" s="55"/>
      <c r="E26" s="62"/>
    </row>
    <row r="27" spans="1:5" ht="14.25">
      <c r="A27" s="53"/>
      <c r="B27" s="53" t="s">
        <v>206</v>
      </c>
      <c r="C27" s="53" t="s">
        <v>207</v>
      </c>
      <c r="D27" s="55" t="s">
        <v>203</v>
      </c>
      <c r="E27" s="62"/>
    </row>
    <row r="28" spans="1:5" ht="14.25">
      <c r="A28" s="53"/>
      <c r="B28" s="53" t="s">
        <v>208</v>
      </c>
      <c r="C28" s="53" t="s">
        <v>209</v>
      </c>
      <c r="D28" s="55"/>
      <c r="E28" s="62"/>
    </row>
    <row r="29" spans="1:5" ht="14.25">
      <c r="A29" s="53"/>
      <c r="B29" s="53" t="s">
        <v>210</v>
      </c>
      <c r="C29" s="53" t="s">
        <v>211</v>
      </c>
      <c r="D29" s="55" t="s">
        <v>253</v>
      </c>
      <c r="E29" s="62"/>
    </row>
    <row r="30" spans="1:5" ht="14.25">
      <c r="A30" s="53"/>
      <c r="B30" s="53" t="s">
        <v>212</v>
      </c>
      <c r="C30" s="53" t="s">
        <v>213</v>
      </c>
      <c r="D30" s="55" t="s">
        <v>203</v>
      </c>
      <c r="E30" s="62"/>
    </row>
    <row r="31" spans="1:5" ht="14.25">
      <c r="A31" s="53"/>
      <c r="B31" s="53" t="s">
        <v>214</v>
      </c>
      <c r="C31" s="53" t="s">
        <v>215</v>
      </c>
      <c r="D31" s="55"/>
      <c r="E31" s="62"/>
    </row>
    <row r="32" spans="1:5" ht="14.25">
      <c r="A32" s="53"/>
      <c r="B32" s="53" t="s">
        <v>216</v>
      </c>
      <c r="C32" s="53" t="s">
        <v>217</v>
      </c>
      <c r="D32" s="55"/>
      <c r="E32" s="62"/>
    </row>
    <row r="33" spans="1:5" ht="14.25">
      <c r="A33" s="53"/>
      <c r="B33" s="53" t="s">
        <v>218</v>
      </c>
      <c r="C33" s="53" t="s">
        <v>219</v>
      </c>
      <c r="D33" s="52">
        <v>1</v>
      </c>
      <c r="E33" s="62"/>
    </row>
    <row r="34" spans="1:5" ht="14.25">
      <c r="A34" s="53"/>
      <c r="B34" s="53" t="s">
        <v>220</v>
      </c>
      <c r="C34" s="53" t="s">
        <v>221</v>
      </c>
      <c r="D34" s="55"/>
      <c r="E34" s="62"/>
    </row>
    <row r="35" spans="1:5" ht="14.25">
      <c r="A35" s="53"/>
      <c r="B35" s="53" t="s">
        <v>222</v>
      </c>
      <c r="C35" s="53" t="s">
        <v>223</v>
      </c>
      <c r="D35" s="55"/>
      <c r="E35" s="62"/>
    </row>
    <row r="36" spans="1:5" ht="14.25">
      <c r="A36" s="53"/>
      <c r="B36" s="53" t="s">
        <v>224</v>
      </c>
      <c r="C36" s="53" t="s">
        <v>225</v>
      </c>
      <c r="D36" s="63" t="s">
        <v>226</v>
      </c>
      <c r="E36" s="62"/>
    </row>
    <row r="37" spans="1:5" ht="14.25">
      <c r="A37" s="53"/>
      <c r="B37" s="53" t="s">
        <v>227</v>
      </c>
      <c r="C37" s="53" t="s">
        <v>228</v>
      </c>
      <c r="D37" s="55"/>
      <c r="E37" s="62"/>
    </row>
    <row r="38" spans="1:5" ht="14.25">
      <c r="A38" s="53">
        <v>303</v>
      </c>
      <c r="B38" s="61" t="s">
        <v>229</v>
      </c>
      <c r="C38" s="61"/>
      <c r="D38" s="60">
        <v>1.08</v>
      </c>
      <c r="E38" s="62"/>
    </row>
    <row r="39" spans="1:5" ht="14.25">
      <c r="A39" s="53"/>
      <c r="B39" s="53" t="s">
        <v>159</v>
      </c>
      <c r="C39" s="53" t="s">
        <v>231</v>
      </c>
      <c r="D39" s="55"/>
      <c r="E39" s="62"/>
    </row>
    <row r="40" spans="1:5" ht="14.25">
      <c r="A40" s="53"/>
      <c r="B40" s="53" t="s">
        <v>170</v>
      </c>
      <c r="C40" s="53" t="s">
        <v>232</v>
      </c>
      <c r="D40" s="55"/>
      <c r="E40" s="62"/>
    </row>
    <row r="41" spans="1:5" ht="14.25">
      <c r="A41" s="53"/>
      <c r="B41" s="53" t="s">
        <v>176</v>
      </c>
      <c r="C41" s="53" t="s">
        <v>233</v>
      </c>
      <c r="D41" s="55"/>
      <c r="E41" s="62"/>
    </row>
    <row r="42" spans="1:5" ht="14.25">
      <c r="A42" s="53"/>
      <c r="B42" s="53" t="s">
        <v>195</v>
      </c>
      <c r="C42" s="53" t="s">
        <v>234</v>
      </c>
      <c r="D42" s="55" t="s">
        <v>230</v>
      </c>
      <c r="E42" s="62"/>
    </row>
    <row r="43" spans="1:5" ht="14.25">
      <c r="A43" s="53"/>
      <c r="B43" s="53" t="s">
        <v>227</v>
      </c>
      <c r="C43" s="53" t="s">
        <v>235</v>
      </c>
      <c r="D43" s="55"/>
      <c r="E43" s="62"/>
    </row>
    <row r="44" spans="1:5" ht="14.25">
      <c r="A44" s="53">
        <v>310</v>
      </c>
      <c r="B44" s="64" t="s">
        <v>236</v>
      </c>
      <c r="C44" s="64"/>
      <c r="D44" s="65">
        <f>SUM(D45:D50)</f>
        <v>0</v>
      </c>
      <c r="E44" s="62"/>
    </row>
    <row r="45" spans="1:5" ht="14.25">
      <c r="A45" s="53"/>
      <c r="B45" s="66" t="s">
        <v>159</v>
      </c>
      <c r="C45" s="66" t="s">
        <v>237</v>
      </c>
      <c r="D45" s="67"/>
      <c r="E45" s="62"/>
    </row>
    <row r="46" spans="1:5" ht="14.25">
      <c r="A46" s="53"/>
      <c r="B46" s="66" t="s">
        <v>170</v>
      </c>
      <c r="C46" s="66" t="s">
        <v>238</v>
      </c>
      <c r="D46" s="67"/>
      <c r="E46" s="62"/>
    </row>
    <row r="47" spans="1:5" ht="14.25">
      <c r="A47" s="53"/>
      <c r="B47" s="66" t="s">
        <v>195</v>
      </c>
      <c r="C47" s="66" t="s">
        <v>239</v>
      </c>
      <c r="D47" s="67"/>
      <c r="E47" s="62"/>
    </row>
    <row r="48" spans="1:5" ht="14.25">
      <c r="A48" s="53"/>
      <c r="B48" s="66" t="s">
        <v>197</v>
      </c>
      <c r="C48" s="66" t="s">
        <v>240</v>
      </c>
      <c r="D48" s="67"/>
      <c r="E48" s="62"/>
    </row>
    <row r="49" spans="1:5" ht="14.25">
      <c r="A49" s="53"/>
      <c r="B49" s="66" t="s">
        <v>178</v>
      </c>
      <c r="C49" s="66" t="s">
        <v>241</v>
      </c>
      <c r="D49" s="67"/>
      <c r="E49" s="62"/>
    </row>
    <row r="50" spans="1:5" ht="14.25">
      <c r="A50" s="53"/>
      <c r="B50" s="68">
        <v>99</v>
      </c>
      <c r="C50" s="66" t="s">
        <v>254</v>
      </c>
      <c r="D50" s="67"/>
      <c r="E50" s="62"/>
    </row>
    <row r="51" spans="1:5" ht="14.25">
      <c r="A51" s="53">
        <v>307</v>
      </c>
      <c r="B51" s="69" t="s">
        <v>242</v>
      </c>
      <c r="C51" s="70"/>
      <c r="D51" s="71">
        <f>D52</f>
        <v>0</v>
      </c>
      <c r="E51" s="72"/>
    </row>
    <row r="52" spans="1:5" ht="14.25">
      <c r="A52" s="73"/>
      <c r="B52" s="66" t="s">
        <v>159</v>
      </c>
      <c r="C52" s="66" t="s">
        <v>243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B2" sqref="B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3" width="15.25390625" style="14" customWidth="1"/>
    <col min="4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255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39</v>
      </c>
      <c r="B2" s="35" t="s">
        <v>245</v>
      </c>
      <c r="C2" s="35"/>
      <c r="D2" s="35"/>
      <c r="E2" s="35"/>
      <c r="F2" s="35"/>
      <c r="G2" s="35"/>
      <c r="H2" s="36"/>
      <c r="I2" s="14" t="s">
        <v>41</v>
      </c>
    </row>
    <row r="3" spans="1:9" ht="17.25" customHeight="1">
      <c r="A3" s="37" t="s">
        <v>116</v>
      </c>
      <c r="B3" s="37" t="s">
        <v>117</v>
      </c>
      <c r="C3" s="38" t="s">
        <v>256</v>
      </c>
      <c r="D3" s="38"/>
      <c r="E3" s="38"/>
      <c r="F3" s="38"/>
      <c r="G3" s="38"/>
      <c r="H3" s="38"/>
      <c r="I3" s="45" t="s">
        <v>257</v>
      </c>
    </row>
    <row r="4" spans="1:9" ht="23.25" customHeight="1">
      <c r="A4" s="37"/>
      <c r="B4" s="37"/>
      <c r="C4" s="38" t="s">
        <v>135</v>
      </c>
      <c r="D4" s="38" t="s">
        <v>205</v>
      </c>
      <c r="E4" s="38" t="s">
        <v>215</v>
      </c>
      <c r="F4" s="38" t="s">
        <v>258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135</v>
      </c>
      <c r="G5" s="39" t="s">
        <v>259</v>
      </c>
      <c r="H5" s="39" t="s">
        <v>223</v>
      </c>
      <c r="I5" s="47"/>
    </row>
    <row r="6" spans="1:9" ht="23.25" customHeight="1">
      <c r="A6" s="40" t="s">
        <v>129</v>
      </c>
      <c r="B6" s="40" t="s">
        <v>129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>
        <v>213001</v>
      </c>
      <c r="B7" s="40" t="s">
        <v>115</v>
      </c>
      <c r="C7" s="41">
        <v>0</v>
      </c>
      <c r="D7" s="41">
        <v>0</v>
      </c>
      <c r="E7" s="41">
        <v>0</v>
      </c>
      <c r="F7" s="40">
        <v>0</v>
      </c>
      <c r="G7" s="40">
        <v>0</v>
      </c>
      <c r="H7" s="40">
        <v>0</v>
      </c>
      <c r="I7" s="48"/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35" sqref="D35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260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41</v>
      </c>
    </row>
    <row r="3" spans="1:6" ht="18.75" customHeight="1">
      <c r="A3" s="20" t="s">
        <v>261</v>
      </c>
      <c r="B3" s="20"/>
      <c r="C3" s="20" t="s">
        <v>262</v>
      </c>
      <c r="D3" s="20"/>
      <c r="E3" s="20"/>
      <c r="F3" s="20"/>
    </row>
    <row r="4" spans="1:6" ht="18.75" customHeight="1">
      <c r="A4" s="20" t="s">
        <v>44</v>
      </c>
      <c r="B4" s="20" t="s">
        <v>45</v>
      </c>
      <c r="C4" s="20" t="s">
        <v>263</v>
      </c>
      <c r="D4" s="21" t="s">
        <v>45</v>
      </c>
      <c r="E4" s="20" t="s">
        <v>264</v>
      </c>
      <c r="F4" s="20" t="s">
        <v>45</v>
      </c>
    </row>
    <row r="5" spans="1:6" ht="18.75" customHeight="1">
      <c r="A5" s="22" t="s">
        <v>265</v>
      </c>
      <c r="B5" s="23">
        <v>0</v>
      </c>
      <c r="C5" s="24" t="s">
        <v>266</v>
      </c>
      <c r="D5" s="25">
        <v>0</v>
      </c>
      <c r="E5" s="26" t="s">
        <v>267</v>
      </c>
      <c r="F5" s="25">
        <v>0</v>
      </c>
    </row>
    <row r="6" spans="1:6" ht="18.75" customHeight="1">
      <c r="A6" s="22"/>
      <c r="B6" s="23"/>
      <c r="C6" s="24" t="s">
        <v>268</v>
      </c>
      <c r="D6" s="25">
        <v>0</v>
      </c>
      <c r="E6" s="24" t="s">
        <v>79</v>
      </c>
      <c r="F6" s="25"/>
    </row>
    <row r="7" spans="1:8" ht="18.75" customHeight="1">
      <c r="A7" s="22"/>
      <c r="B7" s="23"/>
      <c r="C7" s="24" t="s">
        <v>269</v>
      </c>
      <c r="D7" s="25">
        <v>0</v>
      </c>
      <c r="E7" s="24" t="s">
        <v>81</v>
      </c>
      <c r="F7" s="25"/>
      <c r="H7" s="27"/>
    </row>
    <row r="8" spans="1:6" ht="18.75" customHeight="1">
      <c r="A8" s="22"/>
      <c r="B8" s="23"/>
      <c r="C8" s="24" t="s">
        <v>270</v>
      </c>
      <c r="D8" s="25">
        <v>0</v>
      </c>
      <c r="E8" s="24" t="s">
        <v>83</v>
      </c>
      <c r="F8" s="25"/>
    </row>
    <row r="9" spans="1:7" ht="18.75" customHeight="1">
      <c r="A9" s="22"/>
      <c r="B9" s="23"/>
      <c r="C9" s="24" t="s">
        <v>271</v>
      </c>
      <c r="D9" s="25">
        <v>0</v>
      </c>
      <c r="E9" s="24" t="s">
        <v>91</v>
      </c>
      <c r="F9" s="25"/>
      <c r="G9" s="27"/>
    </row>
    <row r="10" spans="1:7" ht="18.75" customHeight="1">
      <c r="A10" s="22"/>
      <c r="B10" s="23"/>
      <c r="C10" s="24" t="s">
        <v>272</v>
      </c>
      <c r="D10" s="25">
        <v>0</v>
      </c>
      <c r="E10" s="24" t="s">
        <v>273</v>
      </c>
      <c r="F10" s="25">
        <v>0</v>
      </c>
      <c r="G10" s="27"/>
    </row>
    <row r="11" spans="1:7" ht="18.75" customHeight="1">
      <c r="A11" s="22"/>
      <c r="B11" s="23"/>
      <c r="C11" s="24" t="s">
        <v>274</v>
      </c>
      <c r="D11" s="25">
        <v>0</v>
      </c>
      <c r="E11" s="24" t="s">
        <v>79</v>
      </c>
      <c r="F11" s="25"/>
      <c r="G11" s="27"/>
    </row>
    <row r="12" spans="1:7" ht="18.75" customHeight="1">
      <c r="A12" s="28"/>
      <c r="B12" s="23"/>
      <c r="C12" s="24" t="s">
        <v>275</v>
      </c>
      <c r="D12" s="25">
        <v>0</v>
      </c>
      <c r="E12" s="24" t="s">
        <v>81</v>
      </c>
      <c r="F12" s="25"/>
      <c r="G12" s="27"/>
    </row>
    <row r="13" spans="1:6" ht="18.75" customHeight="1">
      <c r="A13" s="28"/>
      <c r="B13" s="23"/>
      <c r="C13" s="24" t="s">
        <v>276</v>
      </c>
      <c r="D13" s="25">
        <v>0</v>
      </c>
      <c r="E13" s="24" t="s">
        <v>83</v>
      </c>
      <c r="F13" s="25"/>
    </row>
    <row r="14" spans="1:6" ht="18.75" customHeight="1">
      <c r="A14" s="28"/>
      <c r="B14" s="23"/>
      <c r="C14" s="24" t="s">
        <v>277</v>
      </c>
      <c r="D14" s="25">
        <v>0</v>
      </c>
      <c r="E14" s="24" t="s">
        <v>278</v>
      </c>
      <c r="F14" s="25"/>
    </row>
    <row r="15" spans="1:8" ht="18.75" customHeight="1">
      <c r="A15" s="29"/>
      <c r="B15" s="30"/>
      <c r="C15" s="24" t="s">
        <v>279</v>
      </c>
      <c r="D15" s="25">
        <v>0</v>
      </c>
      <c r="E15" s="24" t="s">
        <v>280</v>
      </c>
      <c r="F15" s="25"/>
      <c r="H15" s="27"/>
    </row>
    <row r="16" spans="1:6" ht="18.75" customHeight="1">
      <c r="A16" s="31"/>
      <c r="B16" s="30"/>
      <c r="C16" s="24" t="s">
        <v>281</v>
      </c>
      <c r="D16" s="25">
        <v>0</v>
      </c>
      <c r="E16" s="24" t="s">
        <v>87</v>
      </c>
      <c r="F16" s="25"/>
    </row>
    <row r="17" spans="1:6" ht="18.75" customHeight="1">
      <c r="A17" s="31"/>
      <c r="B17" s="30"/>
      <c r="C17" s="24" t="s">
        <v>282</v>
      </c>
      <c r="D17" s="25">
        <v>0</v>
      </c>
      <c r="E17" s="24" t="s">
        <v>283</v>
      </c>
      <c r="F17" s="25"/>
    </row>
    <row r="18" spans="1:6" ht="18.75" customHeight="1">
      <c r="A18" s="28"/>
      <c r="B18" s="30"/>
      <c r="C18" s="24" t="s">
        <v>284</v>
      </c>
      <c r="D18" s="25">
        <v>0</v>
      </c>
      <c r="E18" s="24" t="s">
        <v>89</v>
      </c>
      <c r="F18" s="25"/>
    </row>
    <row r="19" spans="1:6" ht="18.75" customHeight="1">
      <c r="A19" s="28"/>
      <c r="B19" s="23"/>
      <c r="C19" s="24" t="s">
        <v>285</v>
      </c>
      <c r="D19" s="25">
        <v>0</v>
      </c>
      <c r="E19" s="24" t="s">
        <v>91</v>
      </c>
      <c r="F19" s="25"/>
    </row>
    <row r="20" spans="1:6" ht="18.75" customHeight="1">
      <c r="A20" s="29"/>
      <c r="B20" s="23"/>
      <c r="C20" s="31"/>
      <c r="D20" s="25"/>
      <c r="E20" s="24" t="s">
        <v>93</v>
      </c>
      <c r="F20" s="25"/>
    </row>
    <row r="21" spans="1:6" ht="18.75" customHeight="1">
      <c r="A21" s="31"/>
      <c r="B21" s="23"/>
      <c r="C21" s="31"/>
      <c r="D21" s="25"/>
      <c r="E21" s="32" t="s">
        <v>68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286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72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97</v>
      </c>
      <c r="B25" s="30">
        <f>SUM(B5,B8,B9,B11,B12,B13,B14)</f>
        <v>0</v>
      </c>
      <c r="C25" s="21" t="s">
        <v>98</v>
      </c>
      <c r="D25" s="33">
        <f>SUM(D5:D19)</f>
        <v>0</v>
      </c>
      <c r="E25" s="21" t="s">
        <v>98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F32" sqref="F32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41</v>
      </c>
    </row>
    <row r="4" spans="1:4" ht="22.5" customHeight="1">
      <c r="A4" s="4" t="s">
        <v>116</v>
      </c>
      <c r="B4" s="4" t="s">
        <v>287</v>
      </c>
      <c r="C4" s="4" t="s">
        <v>288</v>
      </c>
      <c r="D4" s="4" t="s">
        <v>289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41</v>
      </c>
    </row>
    <row r="4" spans="1:12" ht="18" customHeight="1">
      <c r="A4" s="3" t="s">
        <v>145</v>
      </c>
      <c r="B4" s="3"/>
      <c r="C4" s="3"/>
      <c r="D4" s="3" t="s">
        <v>116</v>
      </c>
      <c r="E4" s="3" t="s">
        <v>291</v>
      </c>
      <c r="F4" s="3" t="s">
        <v>292</v>
      </c>
      <c r="G4" s="3" t="s">
        <v>293</v>
      </c>
      <c r="H4" s="3" t="s">
        <v>294</v>
      </c>
      <c r="I4" s="3" t="s">
        <v>295</v>
      </c>
      <c r="J4" s="3"/>
      <c r="K4" s="3" t="s">
        <v>296</v>
      </c>
      <c r="L4" s="9" t="s">
        <v>297</v>
      </c>
    </row>
    <row r="5" spans="1:12" ht="18" customHeight="1">
      <c r="A5" s="4" t="s">
        <v>154</v>
      </c>
      <c r="B5" s="4" t="s">
        <v>155</v>
      </c>
      <c r="C5" s="4" t="s">
        <v>156</v>
      </c>
      <c r="D5" s="3"/>
      <c r="E5" s="3"/>
      <c r="F5" s="3"/>
      <c r="G5" s="3"/>
      <c r="H5" s="3"/>
      <c r="I5" s="3" t="s">
        <v>154</v>
      </c>
      <c r="J5" s="3" t="s">
        <v>155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B5" sqref="B5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11</v>
      </c>
      <c r="D11" s="131"/>
    </row>
    <row r="12" spans="1:4" s="126" customFormat="1" ht="30" customHeight="1">
      <c r="A12" s="130" t="s">
        <v>28</v>
      </c>
      <c r="B12" s="131" t="s">
        <v>29</v>
      </c>
      <c r="C12" s="131" t="s">
        <v>30</v>
      </c>
      <c r="D12" s="131" t="s">
        <v>31</v>
      </c>
    </row>
    <row r="13" spans="1:4" s="126" customFormat="1" ht="30" customHeight="1">
      <c r="A13" s="130" t="s">
        <v>32</v>
      </c>
      <c r="B13" s="131" t="s">
        <v>33</v>
      </c>
      <c r="C13" s="131" t="s">
        <v>30</v>
      </c>
      <c r="D13" s="131" t="s">
        <v>34</v>
      </c>
    </row>
    <row r="14" spans="1:4" s="126" customFormat="1" ht="30" customHeight="1">
      <c r="A14" s="130" t="s">
        <v>35</v>
      </c>
      <c r="B14" s="131" t="s">
        <v>36</v>
      </c>
      <c r="C14" s="131" t="s">
        <v>30</v>
      </c>
      <c r="D14" s="131" t="s">
        <v>37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28" sqref="F2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 t="s">
        <v>40</v>
      </c>
      <c r="C2" s="120"/>
      <c r="D2" s="120"/>
      <c r="E2" s="121" t="s">
        <v>41</v>
      </c>
      <c r="F2" s="121"/>
      <c r="G2" s="122"/>
      <c r="H2" s="122"/>
    </row>
    <row r="3" spans="1:8" ht="16.5" customHeight="1">
      <c r="A3" s="105" t="s">
        <v>42</v>
      </c>
      <c r="B3" s="105"/>
      <c r="C3" s="105" t="s">
        <v>43</v>
      </c>
      <c r="D3" s="105"/>
      <c r="E3" s="105"/>
      <c r="F3" s="105"/>
      <c r="G3" s="122"/>
      <c r="H3" s="122"/>
    </row>
    <row r="4" spans="1:8" ht="24" customHeight="1">
      <c r="A4" s="138" t="s">
        <v>44</v>
      </c>
      <c r="B4" s="105" t="s">
        <v>45</v>
      </c>
      <c r="C4" s="105" t="s">
        <v>46</v>
      </c>
      <c r="D4" s="105" t="s">
        <v>45</v>
      </c>
      <c r="E4" s="105" t="s">
        <v>47</v>
      </c>
      <c r="F4" s="105" t="s">
        <v>45</v>
      </c>
      <c r="G4" s="122"/>
      <c r="H4" s="122"/>
    </row>
    <row r="5" spans="1:8" ht="16.5" customHeight="1">
      <c r="A5" s="139" t="s">
        <v>48</v>
      </c>
      <c r="B5" s="40">
        <v>77.63</v>
      </c>
      <c r="C5" s="139" t="s">
        <v>49</v>
      </c>
      <c r="D5" s="40">
        <v>77.63</v>
      </c>
      <c r="E5" s="139" t="s">
        <v>50</v>
      </c>
      <c r="F5" s="108">
        <v>77.63</v>
      </c>
      <c r="G5" s="122"/>
      <c r="H5" s="122"/>
    </row>
    <row r="6" spans="1:8" ht="27" customHeight="1">
      <c r="A6" s="107" t="s">
        <v>51</v>
      </c>
      <c r="B6" s="117"/>
      <c r="C6" s="139" t="s">
        <v>52</v>
      </c>
      <c r="D6" s="123"/>
      <c r="E6" s="107" t="s">
        <v>53</v>
      </c>
      <c r="F6" s="108">
        <v>38.63</v>
      </c>
      <c r="G6" s="122"/>
      <c r="H6" s="122"/>
    </row>
    <row r="7" spans="1:8" ht="16.5" customHeight="1">
      <c r="A7" s="139" t="s">
        <v>54</v>
      </c>
      <c r="B7" s="108"/>
      <c r="C7" s="139" t="s">
        <v>55</v>
      </c>
      <c r="D7" s="123"/>
      <c r="E7" s="107" t="s">
        <v>56</v>
      </c>
      <c r="F7" s="108">
        <v>39</v>
      </c>
      <c r="G7" s="122"/>
      <c r="H7" s="122"/>
    </row>
    <row r="8" spans="1:8" ht="16.5" customHeight="1">
      <c r="A8" s="139" t="s">
        <v>57</v>
      </c>
      <c r="B8" s="108"/>
      <c r="C8" s="139" t="s">
        <v>58</v>
      </c>
      <c r="D8" s="123"/>
      <c r="E8" s="107" t="s">
        <v>59</v>
      </c>
      <c r="F8" s="108"/>
      <c r="G8" s="122"/>
      <c r="H8" s="122"/>
    </row>
    <row r="9" spans="1:8" ht="16.5" customHeight="1">
      <c r="A9" s="139" t="s">
        <v>60</v>
      </c>
      <c r="B9" s="108"/>
      <c r="C9" s="139" t="s">
        <v>61</v>
      </c>
      <c r="D9" s="123"/>
      <c r="E9" s="107" t="s">
        <v>62</v>
      </c>
      <c r="F9" s="108"/>
      <c r="G9" s="122"/>
      <c r="H9" s="122"/>
    </row>
    <row r="10" spans="1:8" ht="16.5" customHeight="1">
      <c r="A10" s="139" t="s">
        <v>63</v>
      </c>
      <c r="B10" s="108"/>
      <c r="C10" s="139" t="s">
        <v>64</v>
      </c>
      <c r="D10" s="123"/>
      <c r="E10" s="107" t="s">
        <v>65</v>
      </c>
      <c r="F10" s="108"/>
      <c r="G10" s="122"/>
      <c r="H10" s="122"/>
    </row>
    <row r="11" spans="1:8" ht="16.5" customHeight="1">
      <c r="A11" s="139" t="s">
        <v>66</v>
      </c>
      <c r="B11" s="108"/>
      <c r="C11" s="139" t="s">
        <v>67</v>
      </c>
      <c r="D11" s="123"/>
      <c r="E11" s="139" t="s">
        <v>68</v>
      </c>
      <c r="F11" s="108"/>
      <c r="G11" s="122"/>
      <c r="H11" s="122"/>
    </row>
    <row r="12" spans="1:8" ht="16.5" customHeight="1">
      <c r="A12" s="107"/>
      <c r="B12" s="108"/>
      <c r="C12" s="139" t="s">
        <v>69</v>
      </c>
      <c r="D12" s="123"/>
      <c r="E12" s="139" t="s">
        <v>70</v>
      </c>
      <c r="F12" s="108"/>
      <c r="G12" s="122"/>
      <c r="H12" s="122"/>
    </row>
    <row r="13" spans="1:8" ht="26.25" customHeight="1">
      <c r="A13" s="107"/>
      <c r="B13" s="108"/>
      <c r="C13" s="139" t="s">
        <v>71</v>
      </c>
      <c r="D13" s="123"/>
      <c r="E13" s="139" t="s">
        <v>72</v>
      </c>
      <c r="F13" s="108"/>
      <c r="G13" s="122"/>
      <c r="H13" s="122"/>
    </row>
    <row r="14" spans="1:8" ht="16.5" customHeight="1">
      <c r="A14" s="109"/>
      <c r="B14" s="108"/>
      <c r="C14" s="139" t="s">
        <v>73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74</v>
      </c>
      <c r="D15" s="123"/>
      <c r="E15" s="105" t="s">
        <v>75</v>
      </c>
      <c r="F15" s="108"/>
      <c r="G15" s="122"/>
      <c r="H15" s="122"/>
    </row>
    <row r="16" spans="1:8" ht="16.5" customHeight="1">
      <c r="A16" s="105"/>
      <c r="B16" s="108"/>
      <c r="C16" s="139" t="s">
        <v>76</v>
      </c>
      <c r="D16" s="123"/>
      <c r="E16" s="107" t="s">
        <v>77</v>
      </c>
      <c r="F16" s="108">
        <v>39</v>
      </c>
      <c r="G16" s="122"/>
      <c r="H16" s="122"/>
    </row>
    <row r="17" spans="1:8" ht="16.5" customHeight="1">
      <c r="A17" s="105"/>
      <c r="B17" s="108"/>
      <c r="C17" s="139" t="s">
        <v>78</v>
      </c>
      <c r="D17" s="123"/>
      <c r="E17" s="107" t="s">
        <v>79</v>
      </c>
      <c r="F17" s="108">
        <v>38.63</v>
      </c>
      <c r="G17" s="122"/>
      <c r="H17" s="122"/>
    </row>
    <row r="18" spans="1:8" ht="16.5" customHeight="1">
      <c r="A18" s="105"/>
      <c r="B18" s="108"/>
      <c r="C18" s="139" t="s">
        <v>80</v>
      </c>
      <c r="D18" s="123"/>
      <c r="E18" s="107" t="s">
        <v>81</v>
      </c>
      <c r="F18" s="108">
        <v>39</v>
      </c>
      <c r="G18" s="122"/>
      <c r="H18" s="122"/>
    </row>
    <row r="19" spans="1:8" ht="16.5" customHeight="1">
      <c r="A19" s="105"/>
      <c r="B19" s="108"/>
      <c r="C19" s="139" t="s">
        <v>82</v>
      </c>
      <c r="D19" s="123"/>
      <c r="E19" s="107" t="s">
        <v>83</v>
      </c>
      <c r="F19" s="108">
        <v>1.08</v>
      </c>
      <c r="G19" s="122"/>
      <c r="H19" s="122"/>
    </row>
    <row r="20" spans="1:8" ht="16.5" customHeight="1">
      <c r="A20" s="105"/>
      <c r="B20" s="108"/>
      <c r="C20" s="139" t="s">
        <v>84</v>
      </c>
      <c r="D20" s="123"/>
      <c r="E20" s="107" t="s">
        <v>85</v>
      </c>
      <c r="F20" s="108"/>
      <c r="G20" s="122"/>
      <c r="H20" s="122"/>
    </row>
    <row r="21" spans="1:8" ht="16.5" customHeight="1">
      <c r="A21" s="105"/>
      <c r="B21" s="108"/>
      <c r="C21" s="107" t="s">
        <v>86</v>
      </c>
      <c r="D21" s="123"/>
      <c r="E21" s="107" t="s">
        <v>87</v>
      </c>
      <c r="F21" s="108"/>
      <c r="G21" s="122"/>
      <c r="H21" s="122"/>
    </row>
    <row r="22" spans="1:8" ht="16.5" customHeight="1">
      <c r="A22" s="105"/>
      <c r="B22" s="108"/>
      <c r="C22" s="139" t="s">
        <v>88</v>
      </c>
      <c r="D22" s="123"/>
      <c r="E22" s="107" t="s">
        <v>89</v>
      </c>
      <c r="F22" s="108"/>
      <c r="G22" s="122"/>
      <c r="H22" s="122"/>
    </row>
    <row r="23" spans="1:8" ht="16.5" customHeight="1">
      <c r="A23" s="105"/>
      <c r="B23" s="108"/>
      <c r="C23" s="139" t="s">
        <v>90</v>
      </c>
      <c r="D23" s="123"/>
      <c r="E23" s="107" t="s">
        <v>91</v>
      </c>
      <c r="F23" s="108"/>
      <c r="G23" s="122"/>
      <c r="H23" s="122"/>
    </row>
    <row r="24" spans="1:8" ht="16.5" customHeight="1">
      <c r="A24" s="105"/>
      <c r="B24" s="108"/>
      <c r="C24" s="107" t="s">
        <v>92</v>
      </c>
      <c r="D24" s="123"/>
      <c r="E24" s="107" t="s">
        <v>93</v>
      </c>
      <c r="F24" s="108"/>
      <c r="G24" s="122"/>
      <c r="H24" s="122"/>
    </row>
    <row r="25" spans="1:8" ht="16.5" customHeight="1">
      <c r="A25" s="105"/>
      <c r="B25" s="108"/>
      <c r="C25" s="139" t="s">
        <v>94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95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96</v>
      </c>
      <c r="D27" s="123"/>
      <c r="E27" s="111"/>
      <c r="F27" s="108"/>
      <c r="G27" s="122"/>
      <c r="H27" s="122"/>
    </row>
    <row r="28" spans="1:8" ht="16.5" customHeight="1">
      <c r="A28" s="111" t="s">
        <v>97</v>
      </c>
      <c r="B28" s="108">
        <f>SUM(B5:B27)</f>
        <v>77.63</v>
      </c>
      <c r="C28" s="111" t="s">
        <v>98</v>
      </c>
      <c r="D28" s="111"/>
      <c r="E28" s="111"/>
      <c r="F28" s="108">
        <v>77.63</v>
      </c>
      <c r="G28" s="122"/>
      <c r="H28" s="122"/>
    </row>
    <row r="29" spans="1:8" ht="27.75" customHeight="1">
      <c r="A29" s="107" t="s">
        <v>99</v>
      </c>
      <c r="B29" s="108"/>
      <c r="C29" s="107" t="s">
        <v>100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101</v>
      </c>
      <c r="B30" s="108">
        <f>B31+B32+B33</f>
        <v>0</v>
      </c>
      <c r="C30" s="107" t="s">
        <v>102</v>
      </c>
      <c r="D30" s="107"/>
      <c r="E30" s="107"/>
      <c r="F30" s="108"/>
      <c r="G30" s="122"/>
      <c r="H30" s="122"/>
    </row>
    <row r="31" spans="1:8" ht="16.5" customHeight="1">
      <c r="A31" s="107" t="s">
        <v>103</v>
      </c>
      <c r="B31" s="108"/>
      <c r="C31" s="107" t="s">
        <v>104</v>
      </c>
      <c r="D31" s="107"/>
      <c r="E31" s="107"/>
      <c r="F31" s="108"/>
      <c r="G31" s="122"/>
      <c r="H31" s="122"/>
    </row>
    <row r="32" spans="1:8" ht="16.5" customHeight="1">
      <c r="A32" s="107" t="s">
        <v>105</v>
      </c>
      <c r="B32" s="108"/>
      <c r="C32" s="107" t="s">
        <v>106</v>
      </c>
      <c r="D32" s="107"/>
      <c r="E32" s="107"/>
      <c r="F32" s="108"/>
      <c r="G32" s="122"/>
      <c r="H32" s="122"/>
    </row>
    <row r="33" spans="1:8" ht="16.5" customHeight="1">
      <c r="A33" s="107" t="s">
        <v>107</v>
      </c>
      <c r="B33" s="108"/>
      <c r="C33" s="107" t="s">
        <v>108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109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110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111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112</v>
      </c>
      <c r="D37" s="107"/>
      <c r="E37" s="107"/>
      <c r="F37" s="108"/>
      <c r="G37" s="122"/>
      <c r="H37" s="122"/>
    </row>
    <row r="38" spans="1:8" ht="16.5" customHeight="1">
      <c r="A38" s="111" t="s">
        <v>113</v>
      </c>
      <c r="B38" s="108">
        <f>B28+B29+B30</f>
        <v>77.63</v>
      </c>
      <c r="C38" s="111" t="s">
        <v>113</v>
      </c>
      <c r="D38" s="111"/>
      <c r="E38" s="111"/>
      <c r="F38" s="108"/>
      <c r="G38" s="122"/>
      <c r="H38" s="122"/>
    </row>
    <row r="39" spans="1:8" ht="14.25">
      <c r="A39" s="113"/>
      <c r="B39" s="101"/>
      <c r="C39" s="101"/>
      <c r="D39" s="101"/>
      <c r="E39" s="101"/>
      <c r="F39" s="101"/>
      <c r="G39" s="122"/>
      <c r="H39" s="122"/>
    </row>
    <row r="40" spans="1:8" ht="14.25">
      <c r="A40" s="101"/>
      <c r="B40" s="101"/>
      <c r="C40" s="101"/>
      <c r="D40" s="101"/>
      <c r="E40" s="101"/>
      <c r="F40" s="101"/>
      <c r="G40" s="122"/>
      <c r="H40" s="122"/>
    </row>
    <row r="41" spans="1:8" ht="14.25">
      <c r="A41" s="101"/>
      <c r="B41" s="101"/>
      <c r="C41" s="101"/>
      <c r="D41" s="101"/>
      <c r="E41" s="101"/>
      <c r="F41" s="101"/>
      <c r="G41" s="122"/>
      <c r="H41" s="122"/>
    </row>
    <row r="42" spans="1:8" ht="14.25">
      <c r="A42" s="101"/>
      <c r="B42" s="101"/>
      <c r="C42" s="101"/>
      <c r="D42" s="101"/>
      <c r="E42" s="101"/>
      <c r="F42" s="101"/>
      <c r="G42" s="122"/>
      <c r="H42" s="122"/>
    </row>
    <row r="43" spans="1:8" ht="14.2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9" sqref="F9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39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41</v>
      </c>
    </row>
    <row r="3" spans="1:13" ht="18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119</v>
      </c>
      <c r="D4" s="38" t="s">
        <v>120</v>
      </c>
      <c r="E4" s="38" t="s">
        <v>121</v>
      </c>
      <c r="F4" s="38" t="s">
        <v>122</v>
      </c>
      <c r="G4" s="38" t="s">
        <v>123</v>
      </c>
      <c r="H4" s="38" t="s">
        <v>124</v>
      </c>
      <c r="I4" s="38" t="s">
        <v>125</v>
      </c>
      <c r="J4" s="38" t="s">
        <v>99</v>
      </c>
      <c r="K4" s="38" t="s">
        <v>126</v>
      </c>
      <c r="L4" s="38" t="s">
        <v>127</v>
      </c>
      <c r="M4" s="38" t="s">
        <v>128</v>
      </c>
    </row>
    <row r="5" spans="1:13" ht="22.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 t="s">
        <v>130</v>
      </c>
      <c r="B6" s="42" t="s">
        <v>115</v>
      </c>
      <c r="C6" s="25">
        <v>77.6332</v>
      </c>
      <c r="D6" s="23">
        <v>77.6332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6" sqref="D6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6" t="s">
        <v>41</v>
      </c>
    </row>
    <row r="3" spans="1:11" ht="15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119</v>
      </c>
      <c r="D4" s="38" t="s">
        <v>132</v>
      </c>
      <c r="E4" s="38" t="s">
        <v>121</v>
      </c>
      <c r="F4" s="38" t="s">
        <v>123</v>
      </c>
      <c r="G4" s="38" t="s">
        <v>124</v>
      </c>
      <c r="H4" s="38" t="s">
        <v>125</v>
      </c>
      <c r="I4" s="38" t="s">
        <v>127</v>
      </c>
      <c r="J4" s="38" t="s">
        <v>128</v>
      </c>
      <c r="K4" s="38" t="s">
        <v>126</v>
      </c>
    </row>
    <row r="5" spans="1:11" ht="21.7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 t="s">
        <v>130</v>
      </c>
      <c r="B6" s="42" t="s">
        <v>115</v>
      </c>
      <c r="C6" s="25">
        <v>77.6332</v>
      </c>
      <c r="D6" s="25">
        <v>77.6332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P13" sqref="P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>
      <c r="A2" s="100" t="s">
        <v>39</v>
      </c>
      <c r="B2" s="101"/>
      <c r="C2" s="101"/>
      <c r="D2" s="101"/>
      <c r="E2" s="101"/>
      <c r="F2" s="101"/>
      <c r="G2" s="102"/>
      <c r="H2" s="101"/>
      <c r="I2" s="116" t="s">
        <v>41</v>
      </c>
      <c r="J2" s="116"/>
    </row>
    <row r="3" spans="1:10" ht="14.25">
      <c r="A3" s="140" t="s">
        <v>42</v>
      </c>
      <c r="B3" s="103"/>
      <c r="C3" s="140" t="s">
        <v>43</v>
      </c>
      <c r="D3" s="103"/>
      <c r="E3" s="103"/>
      <c r="F3" s="103"/>
      <c r="G3" s="103"/>
      <c r="H3" s="103"/>
      <c r="I3" s="103"/>
      <c r="J3" s="103"/>
    </row>
    <row r="4" spans="1:10" ht="14.25">
      <c r="A4" s="140" t="s">
        <v>44</v>
      </c>
      <c r="B4" s="104" t="s">
        <v>45</v>
      </c>
      <c r="C4" s="140" t="s">
        <v>46</v>
      </c>
      <c r="D4" s="103" t="s">
        <v>45</v>
      </c>
      <c r="E4" s="103"/>
      <c r="F4" s="103"/>
      <c r="G4" s="138" t="s">
        <v>134</v>
      </c>
      <c r="H4" s="103" t="s">
        <v>45</v>
      </c>
      <c r="I4" s="103"/>
      <c r="J4" s="103"/>
    </row>
    <row r="5" spans="1:10" ht="36">
      <c r="A5" s="103"/>
      <c r="B5" s="104"/>
      <c r="C5" s="103"/>
      <c r="D5" s="105" t="s">
        <v>135</v>
      </c>
      <c r="E5" s="105" t="s">
        <v>136</v>
      </c>
      <c r="F5" s="105" t="s">
        <v>137</v>
      </c>
      <c r="G5" s="105"/>
      <c r="H5" s="106" t="s">
        <v>135</v>
      </c>
      <c r="I5" s="106" t="s">
        <v>136</v>
      </c>
      <c r="J5" s="106" t="s">
        <v>137</v>
      </c>
    </row>
    <row r="6" spans="1:10" ht="23.25" customHeight="1">
      <c r="A6" s="107" t="s">
        <v>138</v>
      </c>
      <c r="B6" s="108">
        <v>77.6332</v>
      </c>
      <c r="C6" s="139" t="s">
        <v>49</v>
      </c>
      <c r="D6" s="108">
        <v>77.63</v>
      </c>
      <c r="E6" s="108">
        <v>77.63</v>
      </c>
      <c r="F6" s="108"/>
      <c r="G6" s="139" t="s">
        <v>50</v>
      </c>
      <c r="H6" s="108">
        <v>77.63</v>
      </c>
      <c r="I6" s="108">
        <v>77.63</v>
      </c>
      <c r="J6" s="108">
        <f>J7+J8</f>
        <v>0</v>
      </c>
    </row>
    <row r="7" spans="1:10" ht="23.25" customHeight="1">
      <c r="A7" s="107" t="s">
        <v>139</v>
      </c>
      <c r="B7" s="108"/>
      <c r="C7" s="139" t="s">
        <v>52</v>
      </c>
      <c r="D7" s="108">
        <f aca="true" t="shared" si="0" ref="D7:D28">E7+F7</f>
        <v>0</v>
      </c>
      <c r="E7" s="108"/>
      <c r="F7" s="108"/>
      <c r="G7" s="107" t="s">
        <v>53</v>
      </c>
      <c r="H7" s="108">
        <v>77.63</v>
      </c>
      <c r="I7" s="108">
        <v>38.63</v>
      </c>
      <c r="J7" s="108"/>
    </row>
    <row r="8" spans="1:10" ht="23.25" customHeight="1">
      <c r="A8" s="107"/>
      <c r="B8" s="108"/>
      <c r="C8" s="139" t="s">
        <v>55</v>
      </c>
      <c r="D8" s="108">
        <f t="shared" si="0"/>
        <v>0</v>
      </c>
      <c r="E8" s="108"/>
      <c r="F8" s="108"/>
      <c r="G8" s="107" t="s">
        <v>56</v>
      </c>
      <c r="H8" s="108">
        <f>I8+J8</f>
        <v>39</v>
      </c>
      <c r="I8" s="108">
        <v>39</v>
      </c>
      <c r="J8" s="108"/>
    </row>
    <row r="9" spans="1:10" ht="23.25" customHeight="1">
      <c r="A9" s="109"/>
      <c r="B9" s="108"/>
      <c r="C9" s="139" t="s">
        <v>58</v>
      </c>
      <c r="D9" s="108">
        <f t="shared" si="0"/>
        <v>0</v>
      </c>
      <c r="E9" s="108"/>
      <c r="F9" s="108"/>
      <c r="G9" s="107" t="s">
        <v>59</v>
      </c>
      <c r="H9" s="108">
        <f>H10+H11</f>
        <v>0</v>
      </c>
      <c r="I9" s="108"/>
      <c r="J9" s="108"/>
    </row>
    <row r="10" spans="1:10" ht="23.25" customHeight="1">
      <c r="A10" s="109"/>
      <c r="B10" s="108"/>
      <c r="C10" s="139" t="s">
        <v>61</v>
      </c>
      <c r="D10" s="108">
        <f t="shared" si="0"/>
        <v>0</v>
      </c>
      <c r="E10" s="108"/>
      <c r="F10" s="108"/>
      <c r="G10" s="107" t="s">
        <v>62</v>
      </c>
      <c r="H10" s="108">
        <f>I10+J10</f>
        <v>0</v>
      </c>
      <c r="I10" s="108"/>
      <c r="J10" s="108"/>
    </row>
    <row r="11" spans="1:10" ht="23.25" customHeight="1">
      <c r="A11" s="109"/>
      <c r="B11" s="108"/>
      <c r="C11" s="139" t="s">
        <v>64</v>
      </c>
      <c r="D11" s="108">
        <f t="shared" si="0"/>
        <v>0</v>
      </c>
      <c r="E11" s="108"/>
      <c r="F11" s="108"/>
      <c r="G11" s="107" t="s">
        <v>65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67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69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71</v>
      </c>
      <c r="D14" s="108">
        <f t="shared" si="0"/>
        <v>0</v>
      </c>
      <c r="E14" s="108"/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73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74</v>
      </c>
      <c r="D16" s="108">
        <f t="shared" si="0"/>
        <v>0</v>
      </c>
      <c r="E16" s="108"/>
      <c r="F16" s="108"/>
      <c r="G16" s="107" t="s">
        <v>75</v>
      </c>
      <c r="H16" s="108">
        <v>77.63</v>
      </c>
      <c r="I16" s="108">
        <v>77.63</v>
      </c>
      <c r="J16" s="108"/>
    </row>
    <row r="17" spans="1:10" ht="23.25" customHeight="1">
      <c r="A17" s="105"/>
      <c r="B17" s="108"/>
      <c r="C17" s="139" t="s">
        <v>76</v>
      </c>
      <c r="D17" s="108">
        <f t="shared" si="0"/>
        <v>0</v>
      </c>
      <c r="E17" s="108"/>
      <c r="F17" s="108"/>
      <c r="G17" s="107" t="s">
        <v>79</v>
      </c>
      <c r="H17" s="108">
        <v>35.21</v>
      </c>
      <c r="I17" s="108">
        <v>35.21</v>
      </c>
      <c r="J17" s="108"/>
    </row>
    <row r="18" spans="1:10" ht="23.25" customHeight="1">
      <c r="A18" s="105"/>
      <c r="B18" s="108"/>
      <c r="C18" s="139" t="s">
        <v>78</v>
      </c>
      <c r="D18" s="108">
        <f t="shared" si="0"/>
        <v>0</v>
      </c>
      <c r="E18" s="108"/>
      <c r="F18" s="108"/>
      <c r="G18" s="107" t="s">
        <v>81</v>
      </c>
      <c r="H18" s="108">
        <v>41.34</v>
      </c>
      <c r="I18" s="108">
        <v>41.34</v>
      </c>
      <c r="J18" s="108"/>
    </row>
    <row r="19" spans="1:10" ht="23.25" customHeight="1">
      <c r="A19" s="105"/>
      <c r="B19" s="108"/>
      <c r="C19" s="139" t="s">
        <v>80</v>
      </c>
      <c r="D19" s="108">
        <f t="shared" si="0"/>
        <v>0</v>
      </c>
      <c r="E19" s="108"/>
      <c r="F19" s="108"/>
      <c r="G19" s="107" t="s">
        <v>83</v>
      </c>
      <c r="H19" s="108">
        <f aca="true" t="shared" si="1" ref="H18:H24">I19+J19</f>
        <v>1.08</v>
      </c>
      <c r="I19" s="108">
        <v>1.08</v>
      </c>
      <c r="J19" s="108"/>
    </row>
    <row r="20" spans="1:10" ht="23.25" customHeight="1">
      <c r="A20" s="105"/>
      <c r="B20" s="108"/>
      <c r="C20" s="139" t="s">
        <v>82</v>
      </c>
      <c r="D20" s="108">
        <f t="shared" si="0"/>
        <v>0</v>
      </c>
      <c r="E20" s="108"/>
      <c r="F20" s="108"/>
      <c r="G20" s="107" t="s">
        <v>85</v>
      </c>
      <c r="H20" s="108">
        <f t="shared" si="1"/>
        <v>0</v>
      </c>
      <c r="I20" s="108"/>
      <c r="J20" s="108"/>
    </row>
    <row r="21" spans="1:10" ht="23.25" customHeight="1">
      <c r="A21" s="105"/>
      <c r="B21" s="108"/>
      <c r="C21" s="139" t="s">
        <v>84</v>
      </c>
      <c r="D21" s="108">
        <f t="shared" si="0"/>
        <v>0</v>
      </c>
      <c r="E21" s="108"/>
      <c r="F21" s="108"/>
      <c r="G21" s="107" t="s">
        <v>87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86</v>
      </c>
      <c r="D22" s="108">
        <f t="shared" si="0"/>
        <v>0</v>
      </c>
      <c r="E22" s="108"/>
      <c r="F22" s="108"/>
      <c r="G22" s="107" t="s">
        <v>89</v>
      </c>
      <c r="H22" s="108">
        <f t="shared" si="1"/>
        <v>0</v>
      </c>
      <c r="I22" s="108"/>
      <c r="J22" s="108"/>
    </row>
    <row r="23" spans="1:10" ht="23.25" customHeight="1">
      <c r="A23" s="105"/>
      <c r="B23" s="108"/>
      <c r="C23" s="139" t="s">
        <v>88</v>
      </c>
      <c r="D23" s="108">
        <f t="shared" si="0"/>
        <v>0</v>
      </c>
      <c r="E23" s="108"/>
      <c r="F23" s="108"/>
      <c r="G23" s="107" t="s">
        <v>91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90</v>
      </c>
      <c r="D24" s="108">
        <f t="shared" si="0"/>
        <v>0</v>
      </c>
      <c r="E24" s="108"/>
      <c r="F24" s="108"/>
      <c r="G24" s="107" t="s">
        <v>93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92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94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95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96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97</v>
      </c>
      <c r="B29" s="108">
        <f>B6+B7</f>
        <v>77.6332</v>
      </c>
      <c r="C29" s="111" t="s">
        <v>98</v>
      </c>
      <c r="D29" s="111"/>
      <c r="E29" s="111"/>
      <c r="F29" s="111"/>
      <c r="G29" s="111"/>
      <c r="H29" s="108">
        <f>H16</f>
        <v>77.63</v>
      </c>
      <c r="I29" s="108">
        <f>I16</f>
        <v>77.63</v>
      </c>
      <c r="J29" s="108">
        <f>J16</f>
        <v>0</v>
      </c>
    </row>
    <row r="30" spans="1:10" ht="23.25" customHeight="1">
      <c r="A30" s="107" t="s">
        <v>140</v>
      </c>
      <c r="B30" s="108">
        <f>B31+B32</f>
        <v>0</v>
      </c>
      <c r="C30" s="107" t="s">
        <v>141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138</v>
      </c>
      <c r="B31" s="108"/>
      <c r="C31" s="107" t="s">
        <v>142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139</v>
      </c>
      <c r="B32" s="108"/>
      <c r="C32" s="107" t="s">
        <v>143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113</v>
      </c>
      <c r="B33" s="108">
        <f>B29+B30</f>
        <v>77.6332</v>
      </c>
      <c r="C33" s="112" t="s">
        <v>113</v>
      </c>
      <c r="D33" s="112"/>
      <c r="E33" s="112"/>
      <c r="F33" s="112"/>
      <c r="G33" s="112"/>
      <c r="H33" s="108">
        <f>I33+J33</f>
        <v>77.63</v>
      </c>
      <c r="I33" s="108">
        <f>I29+I30</f>
        <v>77.63</v>
      </c>
      <c r="J33" s="108">
        <f>J29+J30</f>
        <v>0</v>
      </c>
    </row>
    <row r="34" spans="1:10" ht="14.2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4.2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7" sqref="G7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39</v>
      </c>
      <c r="C2" s="88"/>
      <c r="D2" s="88"/>
      <c r="G2" s="36"/>
      <c r="K2" s="14" t="s">
        <v>41</v>
      </c>
    </row>
    <row r="3" spans="1:11" ht="24" customHeight="1">
      <c r="A3" s="89" t="s">
        <v>145</v>
      </c>
      <c r="B3" s="90"/>
      <c r="C3" s="91"/>
      <c r="D3" s="77" t="s">
        <v>146</v>
      </c>
      <c r="E3" s="92" t="s">
        <v>147</v>
      </c>
      <c r="F3" s="92" t="s">
        <v>148</v>
      </c>
      <c r="G3" s="92" t="s">
        <v>149</v>
      </c>
      <c r="H3" s="92" t="s">
        <v>150</v>
      </c>
      <c r="I3" s="92" t="s">
        <v>151</v>
      </c>
      <c r="J3" s="92" t="s">
        <v>152</v>
      </c>
      <c r="K3" s="77" t="s">
        <v>153</v>
      </c>
    </row>
    <row r="4" spans="1:11" ht="24" customHeight="1">
      <c r="A4" s="77" t="s">
        <v>154</v>
      </c>
      <c r="B4" s="77" t="s">
        <v>155</v>
      </c>
      <c r="C4" s="77" t="s">
        <v>156</v>
      </c>
      <c r="D4" s="78"/>
      <c r="E4" s="93"/>
      <c r="F4" s="93"/>
      <c r="G4" s="93"/>
      <c r="H4" s="93"/>
      <c r="I4" s="93"/>
      <c r="J4" s="93"/>
      <c r="K4" s="77"/>
    </row>
    <row r="5" spans="1:11" ht="30.75" customHeight="1">
      <c r="A5" s="94" t="s">
        <v>157</v>
      </c>
      <c r="B5" s="94" t="s">
        <v>158</v>
      </c>
      <c r="C5" s="94" t="s">
        <v>159</v>
      </c>
      <c r="D5" s="78" t="s">
        <v>160</v>
      </c>
      <c r="E5" s="23">
        <v>39</v>
      </c>
      <c r="F5" s="23">
        <v>39</v>
      </c>
      <c r="G5" s="95"/>
      <c r="H5" s="25"/>
      <c r="I5" s="77"/>
      <c r="J5" s="77"/>
      <c r="K5" s="78"/>
    </row>
    <row r="6" spans="1:11" ht="30.75" customHeight="1">
      <c r="A6" s="94" t="s">
        <v>157</v>
      </c>
      <c r="B6" s="94" t="s">
        <v>158</v>
      </c>
      <c r="C6" s="94" t="s">
        <v>159</v>
      </c>
      <c r="D6" s="78" t="s">
        <v>161</v>
      </c>
      <c r="E6" s="23">
        <v>38.6332</v>
      </c>
      <c r="F6" s="23">
        <v>38.6332</v>
      </c>
      <c r="G6" s="95"/>
      <c r="H6" s="23"/>
      <c r="I6" s="77"/>
      <c r="J6" s="77"/>
      <c r="K6" s="78"/>
    </row>
    <row r="7" spans="1:11" ht="30.75" customHeight="1">
      <c r="A7" s="94"/>
      <c r="B7" s="94"/>
      <c r="C7" s="94"/>
      <c r="D7" s="81"/>
      <c r="E7" s="23"/>
      <c r="F7" s="23"/>
      <c r="G7" s="95"/>
      <c r="H7" s="23"/>
      <c r="I7" s="77"/>
      <c r="J7" s="77"/>
      <c r="K7" s="78"/>
    </row>
    <row r="8" spans="1:11" ht="30.75" customHeight="1">
      <c r="A8" s="77"/>
      <c r="B8" s="77"/>
      <c r="C8" s="77"/>
      <c r="D8" s="96"/>
      <c r="E8" s="77">
        <f>F8+G8</f>
        <v>0</v>
      </c>
      <c r="F8" s="95"/>
      <c r="G8" s="95"/>
      <c r="H8" s="23"/>
      <c r="I8" s="77"/>
      <c r="J8" s="77"/>
      <c r="K8" s="78"/>
    </row>
    <row r="9" spans="1:11" ht="30.75" customHeight="1">
      <c r="A9" s="77"/>
      <c r="B9" s="77"/>
      <c r="C9" s="77"/>
      <c r="D9" s="97"/>
      <c r="E9" s="77">
        <f>F9+G9</f>
        <v>0</v>
      </c>
      <c r="F9" s="95"/>
      <c r="G9" s="95"/>
      <c r="H9" s="77"/>
      <c r="I9" s="77"/>
      <c r="J9" s="77"/>
      <c r="K9" s="78"/>
    </row>
    <row r="10" spans="1:11" ht="30.75" customHeight="1">
      <c r="A10" s="78"/>
      <c r="B10" s="78"/>
      <c r="C10" s="78"/>
      <c r="D10" s="98" t="s">
        <v>162</v>
      </c>
      <c r="E10" s="77">
        <f>SUM(E5:E9)</f>
        <v>77.6332</v>
      </c>
      <c r="F10" s="25"/>
      <c r="G10" s="77"/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7">
      <selection activeCell="F36" sqref="F36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163</v>
      </c>
      <c r="B1" s="49"/>
      <c r="C1" s="49"/>
      <c r="D1" s="49"/>
      <c r="E1" s="49"/>
      <c r="F1" s="49"/>
      <c r="G1" s="49"/>
    </row>
    <row r="2" spans="1:7" ht="14.25">
      <c r="A2" s="50" t="s">
        <v>39</v>
      </c>
      <c r="B2" s="50"/>
      <c r="C2" s="50"/>
      <c r="D2" s="50"/>
      <c r="E2" s="50"/>
      <c r="F2" s="51" t="s">
        <v>41</v>
      </c>
      <c r="G2" s="51"/>
    </row>
    <row r="3" spans="1:7" ht="14.25">
      <c r="A3" s="52" t="s">
        <v>145</v>
      </c>
      <c r="B3" s="52"/>
      <c r="C3" s="53" t="s">
        <v>146</v>
      </c>
      <c r="D3" s="55" t="s">
        <v>147</v>
      </c>
      <c r="E3" s="55"/>
      <c r="F3" s="55"/>
      <c r="G3" s="55" t="s">
        <v>153</v>
      </c>
    </row>
    <row r="4" spans="1:7" ht="14.25">
      <c r="A4" s="52" t="s">
        <v>154</v>
      </c>
      <c r="B4" s="52" t="s">
        <v>155</v>
      </c>
      <c r="C4" s="53"/>
      <c r="D4" s="55" t="s">
        <v>135</v>
      </c>
      <c r="E4" s="55" t="s">
        <v>148</v>
      </c>
      <c r="F4" s="55" t="s">
        <v>149</v>
      </c>
      <c r="G4" s="55"/>
    </row>
    <row r="5" spans="1:7" ht="14.25">
      <c r="A5" s="83" t="s">
        <v>164</v>
      </c>
      <c r="B5" s="84"/>
      <c r="C5" s="85"/>
      <c r="D5" s="55" t="s">
        <v>165</v>
      </c>
      <c r="E5" s="60">
        <v>77.63</v>
      </c>
      <c r="F5" s="60">
        <f>F6+F16+F38+F44+F51</f>
        <v>0</v>
      </c>
      <c r="G5" s="55"/>
    </row>
    <row r="6" spans="1:7" ht="14.25">
      <c r="A6" s="53">
        <v>301</v>
      </c>
      <c r="B6" s="61" t="s">
        <v>166</v>
      </c>
      <c r="C6" s="61"/>
      <c r="D6" s="55" t="s">
        <v>167</v>
      </c>
      <c r="E6" s="60">
        <v>35.21</v>
      </c>
      <c r="F6" s="60">
        <f>F7+F8+F9+F10+F11+F12+F13+F14+F15</f>
        <v>0</v>
      </c>
      <c r="G6" s="62"/>
    </row>
    <row r="7" spans="1:7" ht="14.25">
      <c r="A7" s="53"/>
      <c r="B7" s="53" t="s">
        <v>159</v>
      </c>
      <c r="C7" s="53" t="s">
        <v>168</v>
      </c>
      <c r="D7" s="55">
        <f aca="true" t="shared" si="0" ref="D7:D16">E7+F7</f>
        <v>19.06</v>
      </c>
      <c r="E7" s="63" t="s">
        <v>169</v>
      </c>
      <c r="F7" s="63"/>
      <c r="G7" s="62"/>
    </row>
    <row r="8" spans="1:7" ht="14.25">
      <c r="A8" s="53"/>
      <c r="B8" s="53" t="s">
        <v>170</v>
      </c>
      <c r="C8" s="53" t="s">
        <v>171</v>
      </c>
      <c r="D8" s="55">
        <f t="shared" si="0"/>
        <v>15.06</v>
      </c>
      <c r="E8" s="63" t="s">
        <v>172</v>
      </c>
      <c r="F8" s="63"/>
      <c r="G8" s="62"/>
    </row>
    <row r="9" spans="1:7" ht="14.25">
      <c r="A9" s="53"/>
      <c r="B9" s="53" t="s">
        <v>173</v>
      </c>
      <c r="C9" s="53" t="s">
        <v>174</v>
      </c>
      <c r="D9" s="55">
        <f t="shared" si="0"/>
        <v>1.09</v>
      </c>
      <c r="E9" s="63" t="s">
        <v>175</v>
      </c>
      <c r="F9" s="63"/>
      <c r="G9" s="62"/>
    </row>
    <row r="10" spans="1:7" ht="14.25">
      <c r="A10" s="53"/>
      <c r="B10" s="53" t="s">
        <v>176</v>
      </c>
      <c r="C10" s="53" t="s">
        <v>177</v>
      </c>
      <c r="D10" s="55">
        <f t="shared" si="0"/>
        <v>0</v>
      </c>
      <c r="E10" s="63"/>
      <c r="F10" s="63"/>
      <c r="G10" s="62"/>
    </row>
    <row r="11" spans="1:7" ht="14.25">
      <c r="A11" s="53"/>
      <c r="B11" s="53" t="s">
        <v>178</v>
      </c>
      <c r="C11" s="53" t="s">
        <v>179</v>
      </c>
      <c r="D11" s="55">
        <f t="shared" si="0"/>
        <v>0</v>
      </c>
      <c r="E11" s="63"/>
      <c r="F11" s="63"/>
      <c r="G11" s="62"/>
    </row>
    <row r="12" spans="1:7" ht="14.25">
      <c r="A12" s="53"/>
      <c r="B12" s="62" t="s">
        <v>180</v>
      </c>
      <c r="C12" s="53" t="s">
        <v>181</v>
      </c>
      <c r="D12" s="55">
        <f t="shared" si="0"/>
        <v>0</v>
      </c>
      <c r="E12" s="63"/>
      <c r="F12" s="63"/>
      <c r="G12" s="62"/>
    </row>
    <row r="13" spans="1:7" ht="14.25">
      <c r="A13" s="53"/>
      <c r="B13" s="62" t="s">
        <v>182</v>
      </c>
      <c r="C13" s="53" t="s">
        <v>183</v>
      </c>
      <c r="D13" s="55">
        <f t="shared" si="0"/>
        <v>0</v>
      </c>
      <c r="E13" s="63"/>
      <c r="F13" s="63"/>
      <c r="G13" s="62"/>
    </row>
    <row r="14" spans="1:7" ht="14.25">
      <c r="A14" s="53"/>
      <c r="B14" s="62">
        <v>13</v>
      </c>
      <c r="C14" s="53" t="s">
        <v>184</v>
      </c>
      <c r="D14" s="55">
        <f t="shared" si="0"/>
        <v>0</v>
      </c>
      <c r="E14" s="63"/>
      <c r="F14" s="63"/>
      <c r="G14" s="62"/>
    </row>
    <row r="15" spans="1:7" ht="14.25">
      <c r="A15" s="53"/>
      <c r="B15" s="62">
        <v>99</v>
      </c>
      <c r="C15" s="53" t="s">
        <v>185</v>
      </c>
      <c r="D15" s="55">
        <f t="shared" si="0"/>
        <v>0</v>
      </c>
      <c r="E15" s="63"/>
      <c r="F15" s="63"/>
      <c r="G15" s="62"/>
    </row>
    <row r="16" spans="1:7" ht="14.25">
      <c r="A16" s="53">
        <v>302</v>
      </c>
      <c r="B16" s="61" t="s">
        <v>186</v>
      </c>
      <c r="C16" s="61"/>
      <c r="D16" s="55" t="s">
        <v>187</v>
      </c>
      <c r="E16" s="60">
        <v>41.34</v>
      </c>
      <c r="F16" s="60">
        <f>SUM(F17:F37)</f>
        <v>0</v>
      </c>
      <c r="G16" s="62"/>
    </row>
    <row r="17" spans="1:7" ht="14.25">
      <c r="A17" s="53"/>
      <c r="B17" s="53" t="s">
        <v>159</v>
      </c>
      <c r="C17" s="53" t="s">
        <v>188</v>
      </c>
      <c r="D17" s="55">
        <f aca="true" t="shared" si="1" ref="D17:D42">E17+F17</f>
        <v>6</v>
      </c>
      <c r="E17" s="55" t="s">
        <v>189</v>
      </c>
      <c r="F17" s="63"/>
      <c r="G17" s="62"/>
    </row>
    <row r="18" spans="1:7" ht="14.25">
      <c r="A18" s="53"/>
      <c r="B18" s="53" t="s">
        <v>170</v>
      </c>
      <c r="C18" s="53" t="s">
        <v>190</v>
      </c>
      <c r="D18" s="55">
        <f t="shared" si="1"/>
        <v>2</v>
      </c>
      <c r="E18" s="55" t="s">
        <v>191</v>
      </c>
      <c r="F18" s="63"/>
      <c r="G18" s="62"/>
    </row>
    <row r="19" spans="1:7" ht="14.25">
      <c r="A19" s="53"/>
      <c r="B19" s="53" t="s">
        <v>173</v>
      </c>
      <c r="C19" s="53" t="s">
        <v>192</v>
      </c>
      <c r="D19" s="55">
        <f t="shared" si="1"/>
        <v>0</v>
      </c>
      <c r="E19" s="55"/>
      <c r="F19" s="63"/>
      <c r="G19" s="62"/>
    </row>
    <row r="20" spans="1:7" ht="14.25">
      <c r="A20" s="53"/>
      <c r="B20" s="53" t="s">
        <v>176</v>
      </c>
      <c r="C20" s="53" t="s">
        <v>193</v>
      </c>
      <c r="D20" s="55">
        <f t="shared" si="1"/>
        <v>1</v>
      </c>
      <c r="E20" s="55" t="s">
        <v>194</v>
      </c>
      <c r="F20" s="63"/>
      <c r="G20" s="62"/>
    </row>
    <row r="21" spans="1:7" ht="14.25">
      <c r="A21" s="53"/>
      <c r="B21" s="53" t="s">
        <v>195</v>
      </c>
      <c r="C21" s="53" t="s">
        <v>196</v>
      </c>
      <c r="D21" s="55">
        <f t="shared" si="1"/>
        <v>0</v>
      </c>
      <c r="E21" s="55"/>
      <c r="F21" s="63"/>
      <c r="G21" s="62"/>
    </row>
    <row r="22" spans="1:7" ht="14.25">
      <c r="A22" s="53"/>
      <c r="B22" s="53" t="s">
        <v>197</v>
      </c>
      <c r="C22" s="53" t="s">
        <v>198</v>
      </c>
      <c r="D22" s="55">
        <f t="shared" si="1"/>
        <v>0</v>
      </c>
      <c r="E22" s="55"/>
      <c r="F22" s="63"/>
      <c r="G22" s="62"/>
    </row>
    <row r="23" spans="1:7" ht="14.25">
      <c r="A23" s="53"/>
      <c r="B23" s="53" t="s">
        <v>178</v>
      </c>
      <c r="C23" s="53" t="s">
        <v>199</v>
      </c>
      <c r="D23" s="55">
        <f t="shared" si="1"/>
        <v>2</v>
      </c>
      <c r="E23" s="55" t="s">
        <v>191</v>
      </c>
      <c r="F23" s="63"/>
      <c r="G23" s="62"/>
    </row>
    <row r="24" spans="1:7" ht="14.25">
      <c r="A24" s="53"/>
      <c r="B24" s="53" t="s">
        <v>180</v>
      </c>
      <c r="C24" s="53" t="s">
        <v>200</v>
      </c>
      <c r="D24" s="55">
        <f t="shared" si="1"/>
        <v>0</v>
      </c>
      <c r="E24" s="55"/>
      <c r="F24" s="63"/>
      <c r="G24" s="62"/>
    </row>
    <row r="25" spans="1:7" ht="14.25">
      <c r="A25" s="53"/>
      <c r="B25" s="53" t="s">
        <v>201</v>
      </c>
      <c r="C25" s="53" t="s">
        <v>202</v>
      </c>
      <c r="D25" s="55">
        <f t="shared" si="1"/>
        <v>8</v>
      </c>
      <c r="E25" s="55" t="s">
        <v>203</v>
      </c>
      <c r="F25" s="63"/>
      <c r="G25" s="62"/>
    </row>
    <row r="26" spans="1:7" ht="14.25">
      <c r="A26" s="53"/>
      <c r="B26" s="53" t="s">
        <v>204</v>
      </c>
      <c r="C26" s="53" t="s">
        <v>205</v>
      </c>
      <c r="D26" s="55">
        <f t="shared" si="1"/>
        <v>0</v>
      </c>
      <c r="E26" s="55"/>
      <c r="F26" s="63"/>
      <c r="G26" s="62"/>
    </row>
    <row r="27" spans="1:7" ht="14.25">
      <c r="A27" s="53"/>
      <c r="B27" s="53" t="s">
        <v>206</v>
      </c>
      <c r="C27" s="53" t="s">
        <v>207</v>
      </c>
      <c r="D27" s="55" t="s">
        <v>203</v>
      </c>
      <c r="E27" s="55" t="s">
        <v>203</v>
      </c>
      <c r="F27" s="63"/>
      <c r="G27" s="62"/>
    </row>
    <row r="28" spans="1:7" ht="14.25">
      <c r="A28" s="53"/>
      <c r="B28" s="53" t="s">
        <v>208</v>
      </c>
      <c r="C28" s="53" t="s">
        <v>209</v>
      </c>
      <c r="D28" s="55">
        <f t="shared" si="1"/>
        <v>0</v>
      </c>
      <c r="E28" s="55"/>
      <c r="F28" s="63"/>
      <c r="G28" s="62"/>
    </row>
    <row r="29" spans="1:7" ht="14.25">
      <c r="A29" s="53"/>
      <c r="B29" s="53" t="s">
        <v>210</v>
      </c>
      <c r="C29" s="53" t="s">
        <v>211</v>
      </c>
      <c r="D29" s="55">
        <f t="shared" si="1"/>
        <v>0</v>
      </c>
      <c r="E29" s="55"/>
      <c r="F29" s="63"/>
      <c r="G29" s="62"/>
    </row>
    <row r="30" spans="1:7" ht="14.25">
      <c r="A30" s="53"/>
      <c r="B30" s="53" t="s">
        <v>212</v>
      </c>
      <c r="C30" s="53" t="s">
        <v>213</v>
      </c>
      <c r="D30" s="55">
        <f t="shared" si="1"/>
        <v>0</v>
      </c>
      <c r="E30" s="55"/>
      <c r="F30" s="63"/>
      <c r="G30" s="62"/>
    </row>
    <row r="31" spans="1:7" ht="14.25">
      <c r="A31" s="53"/>
      <c r="B31" s="53" t="s">
        <v>214</v>
      </c>
      <c r="C31" s="53" t="s">
        <v>215</v>
      </c>
      <c r="D31" s="55">
        <f t="shared" si="1"/>
        <v>0</v>
      </c>
      <c r="E31" s="55"/>
      <c r="F31" s="63"/>
      <c r="G31" s="62"/>
    </row>
    <row r="32" spans="1:7" ht="14.25">
      <c r="A32" s="53"/>
      <c r="B32" s="53" t="s">
        <v>216</v>
      </c>
      <c r="C32" s="53" t="s">
        <v>217</v>
      </c>
      <c r="D32" s="55">
        <f t="shared" si="1"/>
        <v>0</v>
      </c>
      <c r="E32" s="55"/>
      <c r="F32" s="63"/>
      <c r="G32" s="62"/>
    </row>
    <row r="33" spans="1:7" ht="14.25">
      <c r="A33" s="53"/>
      <c r="B33" s="53" t="s">
        <v>218</v>
      </c>
      <c r="C33" s="53" t="s">
        <v>219</v>
      </c>
      <c r="D33" s="55">
        <f t="shared" si="1"/>
        <v>1</v>
      </c>
      <c r="E33" s="52">
        <v>1</v>
      </c>
      <c r="F33" s="63"/>
      <c r="G33" s="62"/>
    </row>
    <row r="34" spans="1:7" ht="14.25">
      <c r="A34" s="53"/>
      <c r="B34" s="53" t="s">
        <v>220</v>
      </c>
      <c r="C34" s="53" t="s">
        <v>221</v>
      </c>
      <c r="D34" s="55">
        <f t="shared" si="1"/>
        <v>0</v>
      </c>
      <c r="E34" s="55"/>
      <c r="F34" s="63"/>
      <c r="G34" s="62"/>
    </row>
    <row r="35" spans="1:7" ht="14.25">
      <c r="A35" s="53"/>
      <c r="B35" s="53" t="s">
        <v>222</v>
      </c>
      <c r="C35" s="53" t="s">
        <v>223</v>
      </c>
      <c r="D35" s="55">
        <f t="shared" si="1"/>
        <v>0</v>
      </c>
      <c r="E35" s="55"/>
      <c r="F35" s="63"/>
      <c r="G35" s="62"/>
    </row>
    <row r="36" spans="1:7" ht="14.25">
      <c r="A36" s="53"/>
      <c r="B36" s="53" t="s">
        <v>224</v>
      </c>
      <c r="C36" s="53" t="s">
        <v>225</v>
      </c>
      <c r="D36" s="55" t="s">
        <v>226</v>
      </c>
      <c r="E36" s="63" t="s">
        <v>226</v>
      </c>
      <c r="G36" s="62"/>
    </row>
    <row r="37" spans="1:12" ht="14.25">
      <c r="A37" s="53"/>
      <c r="B37" s="53" t="s">
        <v>227</v>
      </c>
      <c r="C37" s="53" t="s">
        <v>228</v>
      </c>
      <c r="D37" s="55">
        <f t="shared" si="1"/>
        <v>11</v>
      </c>
      <c r="E37" s="55" t="s">
        <v>201</v>
      </c>
      <c r="F37" s="63"/>
      <c r="G37" s="62"/>
      <c r="L37">
        <f>SUM(L32:L36)</f>
        <v>0</v>
      </c>
    </row>
    <row r="38" spans="1:7" ht="14.25">
      <c r="A38" s="53">
        <v>303</v>
      </c>
      <c r="B38" s="61" t="s">
        <v>229</v>
      </c>
      <c r="C38" s="61"/>
      <c r="D38" s="55" t="s">
        <v>230</v>
      </c>
      <c r="E38" s="60">
        <v>1.08</v>
      </c>
      <c r="F38" s="60">
        <f>SUM(F39:F43)</f>
        <v>0</v>
      </c>
      <c r="G38" s="62"/>
    </row>
    <row r="39" spans="1:7" ht="14.25">
      <c r="A39" s="53"/>
      <c r="B39" s="53" t="s">
        <v>159</v>
      </c>
      <c r="C39" s="53" t="s">
        <v>231</v>
      </c>
      <c r="D39" s="55">
        <f t="shared" si="1"/>
        <v>0</v>
      </c>
      <c r="E39" s="55"/>
      <c r="F39" s="63"/>
      <c r="G39" s="62"/>
    </row>
    <row r="40" spans="1:7" ht="14.25">
      <c r="A40" s="53"/>
      <c r="B40" s="53" t="s">
        <v>170</v>
      </c>
      <c r="C40" s="53" t="s">
        <v>232</v>
      </c>
      <c r="D40" s="55">
        <f t="shared" si="1"/>
        <v>0</v>
      </c>
      <c r="E40" s="55"/>
      <c r="F40" s="63"/>
      <c r="G40" s="62"/>
    </row>
    <row r="41" spans="1:7" ht="14.25">
      <c r="A41" s="53"/>
      <c r="B41" s="53" t="s">
        <v>176</v>
      </c>
      <c r="C41" s="53" t="s">
        <v>233</v>
      </c>
      <c r="D41" s="55">
        <f t="shared" si="1"/>
        <v>0</v>
      </c>
      <c r="E41" s="55"/>
      <c r="F41" s="63"/>
      <c r="G41" s="62"/>
    </row>
    <row r="42" spans="1:7" ht="14.25">
      <c r="A42" s="53"/>
      <c r="B42" s="53" t="s">
        <v>195</v>
      </c>
      <c r="C42" s="53" t="s">
        <v>234</v>
      </c>
      <c r="D42" s="55">
        <f t="shared" si="1"/>
        <v>1.08</v>
      </c>
      <c r="E42" s="55" t="s">
        <v>230</v>
      </c>
      <c r="F42" s="63"/>
      <c r="G42" s="62"/>
    </row>
    <row r="43" spans="1:7" ht="14.25">
      <c r="A43" s="53"/>
      <c r="B43" s="53" t="s">
        <v>227</v>
      </c>
      <c r="C43" s="53" t="s">
        <v>235</v>
      </c>
      <c r="D43" s="55">
        <f aca="true" t="shared" si="2" ref="D43:D52">E43+F43</f>
        <v>0</v>
      </c>
      <c r="E43" s="55"/>
      <c r="F43" s="63"/>
      <c r="G43" s="62"/>
    </row>
    <row r="44" spans="1:7" ht="14.25">
      <c r="A44" s="53">
        <v>310</v>
      </c>
      <c r="B44" s="64" t="s">
        <v>236</v>
      </c>
      <c r="C44" s="64"/>
      <c r="D44" s="67">
        <f t="shared" si="2"/>
        <v>0</v>
      </c>
      <c r="E44" s="65">
        <f>SUM(E45:E50)</f>
        <v>0</v>
      </c>
      <c r="F44" s="65">
        <f>SUM(F45:F50)</f>
        <v>0</v>
      </c>
      <c r="G44" s="62"/>
    </row>
    <row r="45" spans="1:7" ht="14.25">
      <c r="A45" s="53"/>
      <c r="B45" s="66" t="s">
        <v>159</v>
      </c>
      <c r="C45" s="66" t="s">
        <v>237</v>
      </c>
      <c r="D45" s="67">
        <f t="shared" si="2"/>
        <v>0</v>
      </c>
      <c r="E45" s="67"/>
      <c r="F45" s="86"/>
      <c r="G45" s="62"/>
    </row>
    <row r="46" spans="1:7" ht="14.25">
      <c r="A46" s="53"/>
      <c r="B46" s="66" t="s">
        <v>170</v>
      </c>
      <c r="C46" s="66" t="s">
        <v>238</v>
      </c>
      <c r="D46" s="67">
        <f t="shared" si="2"/>
        <v>0</v>
      </c>
      <c r="E46" s="67"/>
      <c r="F46" s="86"/>
      <c r="G46" s="62"/>
    </row>
    <row r="47" spans="1:7" ht="14.25">
      <c r="A47" s="53"/>
      <c r="B47" s="66" t="s">
        <v>195</v>
      </c>
      <c r="C47" s="66" t="s">
        <v>239</v>
      </c>
      <c r="D47" s="67">
        <f t="shared" si="2"/>
        <v>0</v>
      </c>
      <c r="E47" s="67"/>
      <c r="F47" s="86"/>
      <c r="G47" s="62"/>
    </row>
    <row r="48" spans="1:7" ht="14.25">
      <c r="A48" s="53"/>
      <c r="B48" s="66" t="s">
        <v>197</v>
      </c>
      <c r="C48" s="66" t="s">
        <v>240</v>
      </c>
      <c r="D48" s="67">
        <f t="shared" si="2"/>
        <v>0</v>
      </c>
      <c r="E48" s="67"/>
      <c r="F48" s="86"/>
      <c r="G48" s="62"/>
    </row>
    <row r="49" spans="1:7" ht="14.25">
      <c r="A49" s="53"/>
      <c r="B49" s="66" t="s">
        <v>178</v>
      </c>
      <c r="C49" s="66" t="s">
        <v>241</v>
      </c>
      <c r="D49" s="67">
        <f t="shared" si="2"/>
        <v>0</v>
      </c>
      <c r="E49" s="67"/>
      <c r="F49" s="86"/>
      <c r="G49" s="62"/>
    </row>
    <row r="50" spans="1:7" ht="14.25">
      <c r="A50" s="53"/>
      <c r="B50" s="68">
        <v>99</v>
      </c>
      <c r="C50" s="66" t="s">
        <v>236</v>
      </c>
      <c r="D50" s="67">
        <f t="shared" si="2"/>
        <v>0</v>
      </c>
      <c r="E50" s="67"/>
      <c r="F50" s="86"/>
      <c r="G50" s="62"/>
    </row>
    <row r="51" spans="1:7" ht="14.25">
      <c r="A51" s="53">
        <v>307</v>
      </c>
      <c r="B51" s="69" t="s">
        <v>242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4.25">
      <c r="A52" s="73"/>
      <c r="B52" s="66" t="s">
        <v>159</v>
      </c>
      <c r="C52" s="66" t="s">
        <v>243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8" sqref="F8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244</v>
      </c>
      <c r="B1" s="34"/>
      <c r="C1" s="34"/>
      <c r="D1" s="34"/>
      <c r="E1" s="34"/>
      <c r="F1" s="34"/>
    </row>
    <row r="2" spans="1:6" s="14" customFormat="1" ht="22.5" customHeight="1">
      <c r="A2" s="35" t="s">
        <v>39</v>
      </c>
      <c r="B2" s="35" t="s">
        <v>245</v>
      </c>
      <c r="C2" s="35"/>
      <c r="D2" s="35"/>
      <c r="E2" s="35"/>
      <c r="F2" s="36" t="s">
        <v>41</v>
      </c>
    </row>
    <row r="3" spans="1:6" s="14" customFormat="1" ht="24.75" customHeight="1">
      <c r="A3" s="39" t="s">
        <v>246</v>
      </c>
      <c r="B3" s="39" t="s">
        <v>247</v>
      </c>
      <c r="C3" s="39" t="s">
        <v>119</v>
      </c>
      <c r="D3" s="39" t="s">
        <v>248</v>
      </c>
      <c r="E3" s="39" t="s">
        <v>249</v>
      </c>
      <c r="F3" s="39" t="s">
        <v>153</v>
      </c>
    </row>
    <row r="4" spans="1:6" s="14" customFormat="1" ht="24.75" customHeight="1">
      <c r="A4" s="40" t="s">
        <v>129</v>
      </c>
      <c r="B4" s="40" t="s">
        <v>129</v>
      </c>
      <c r="C4" s="40">
        <v>1</v>
      </c>
      <c r="D4" s="40">
        <v>2</v>
      </c>
      <c r="E4" s="40">
        <v>3</v>
      </c>
      <c r="F4" s="40" t="s">
        <v>129</v>
      </c>
    </row>
    <row r="5" spans="1:6" s="14" customFormat="1" ht="24.75" customHeight="1">
      <c r="A5" s="42" t="s">
        <v>250</v>
      </c>
      <c r="B5" s="42" t="s">
        <v>119</v>
      </c>
      <c r="C5" s="25">
        <f>D5+E5</f>
        <v>77.6332</v>
      </c>
      <c r="D5" s="25">
        <v>38.6332</v>
      </c>
      <c r="E5" s="25">
        <v>39</v>
      </c>
      <c r="F5" s="76"/>
    </row>
    <row r="6" spans="1:6" s="14" customFormat="1" ht="24.75" customHeight="1">
      <c r="A6" s="77"/>
      <c r="B6" s="78"/>
      <c r="C6" s="25"/>
      <c r="D6" s="25"/>
      <c r="E6" s="25"/>
      <c r="F6" s="79"/>
    </row>
    <row r="7" spans="1:6" s="14" customFormat="1" ht="24.75" customHeight="1">
      <c r="A7" s="77"/>
      <c r="B7" s="78"/>
      <c r="C7" s="25"/>
      <c r="D7" s="80"/>
      <c r="E7" s="25"/>
      <c r="F7" s="76"/>
    </row>
    <row r="8" spans="1:6" s="14" customFormat="1" ht="24.75" customHeight="1">
      <c r="A8" s="44"/>
      <c r="B8" s="81"/>
      <c r="C8" s="82"/>
      <c r="D8" s="82"/>
      <c r="E8" s="82"/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2019-03-19T00:47:03Z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