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520" activeTab="0"/>
  </bookViews>
  <sheets>
    <sheet name="部门预算收支总表" sheetId="1" r:id="rId1"/>
    <sheet name="部门预算收入总表" sheetId="2" r:id="rId2"/>
    <sheet name="部门预算支出总表" sheetId="3" r:id="rId3"/>
    <sheet name="财政拨款收支总表" sheetId="4" r:id="rId4"/>
    <sheet name="一般公共预算支出明细表（功能分类）" sheetId="5" r:id="rId5"/>
    <sheet name="一般公共预算支出明细表（经济分类）" sheetId="6" r:id="rId6"/>
    <sheet name="一般公共预算基本支出明细表(功能分类）" sheetId="7" r:id="rId7"/>
    <sheet name="一般公共预算基本支出明细表(经济分类）" sheetId="8" r:id="rId8"/>
    <sheet name="一般公共预算“三公”经费预算表" sheetId="9" r:id="rId9"/>
    <sheet name="政府性基金预算收支表" sheetId="10" r:id="rId10"/>
  </sheets>
  <definedNames/>
  <calcPr fullCalcOnLoad="1"/>
</workbook>
</file>

<file path=xl/sharedStrings.xml><?xml version="1.0" encoding="utf-8"?>
<sst xmlns="http://schemas.openxmlformats.org/spreadsheetml/2006/main" count="466" uniqueCount="224">
  <si>
    <t>2017年部门预算收支总表</t>
  </si>
  <si>
    <t>编制单位：榆佳工业园区管理委员会</t>
  </si>
  <si>
    <t>单位：元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</si>
  <si>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</si>
  <si>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</si>
  <si>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</si>
  <si>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</si>
  <si>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</si>
  <si>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</si>
  <si>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</si>
  <si>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</si>
  <si>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</si>
  <si>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</si>
  <si>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</si>
  <si>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</si>
  <si>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</si>
  <si>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</si>
  <si>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</si>
  <si>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</si>
  <si>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</si>
  <si>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</si>
  <si>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</si>
  <si>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</si>
  <si>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</si>
  <si>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</si>
  <si>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</si>
  <si>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</si>
  <si>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</si>
  <si>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</si>
  <si>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</si>
  <si>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</si>
  <si>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</si>
  <si>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</si>
  <si>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</si>
  <si>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</si>
  <si>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</si>
  <si>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</si>
  <si>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</si>
  <si>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</si>
  <si>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</si>
  <si>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</si>
  <si>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</si>
  <si>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</si>
  <si>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</si>
  <si>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</si>
  <si>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</si>
  <si>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</si>
  <si>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</si>
  <si>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</si>
  <si>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</si>
  <si>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</si>
  <si>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</si>
  <si>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</si>
  <si>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</si>
  <si>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</si>
  <si>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</si>
  <si>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</si>
  <si>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</si>
  <si>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</si>
  <si>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</si>
  <si>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</si>
  <si>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</si>
  <si>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</si>
  <si>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</si>
  <si>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</si>
  <si>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</si>
  <si>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</si>
  <si>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</si>
  <si>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</si>
  <si>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</si>
  <si>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</si>
  <si>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</si>
  <si>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</si>
  <si>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</si>
  <si>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</si>
  <si>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2017年部门预算收入总表</t>
  </si>
  <si>
    <t>编制单位：</t>
  </si>
  <si>
    <t>榆佳工业园区管理委员会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</si>
  <si>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</si>
  <si>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</si>
  <si>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</si>
  <si>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</si>
  <si>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</si>
  <si>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</si>
  <si>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</si>
  <si>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</si>
  <si>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</si>
  <si>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</si>
  <si>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</si>
  <si>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</si>
  <si>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</si>
  <si>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2017年部门预算支出总表</t>
  </si>
  <si>
    <t>公共预算拨款</t>
  </si>
  <si>
    <t>2017年部门预算财政拨款收支总表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</si>
  <si>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</si>
  <si>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</si>
  <si>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</si>
  <si>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</si>
  <si>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</si>
  <si>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</si>
  <si>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</si>
  <si>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</si>
  <si>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</si>
  <si>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</si>
  <si>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2017年部门预算一般公共预算支出明细表（按功能科目分）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</si>
  <si>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</si>
  <si>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</si>
  <si>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</si>
  <si>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</si>
  <si>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</si>
  <si>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</si>
  <si>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</si>
  <si>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</si>
  <si>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</si>
  <si>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</si>
  <si>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</si>
  <si>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</si>
  <si>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03</t>
  </si>
  <si>
    <t>01</t>
  </si>
  <si>
    <t xml:space="preserve">  行政运行</t>
  </si>
  <si>
    <t>2017年部门预算一般公共预算支出明细表（按经济分类科目分）</t>
  </si>
  <si>
    <t>工资福利支出</t>
  </si>
  <si>
    <t>基本工资</t>
  </si>
  <si>
    <t>02</t>
  </si>
  <si>
    <t>津贴补贴</t>
  </si>
  <si>
    <t>奖金</t>
  </si>
  <si>
    <t>04</t>
  </si>
  <si>
    <t>社会保障缴费</t>
  </si>
  <si>
    <t>07</t>
  </si>
  <si>
    <t>绩效工资</t>
  </si>
  <si>
    <t>99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</si>
  <si>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</si>
  <si>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</si>
  <si>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</si>
  <si>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</si>
  <si>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</si>
  <si>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</si>
  <si>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</si>
  <si>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</si>
  <si>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</si>
  <si>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</si>
  <si>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</si>
  <si>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08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</si>
  <si>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</si>
  <si>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</si>
  <si>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</si>
  <si>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</si>
  <si>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</si>
  <si>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</si>
  <si>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</si>
  <si>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</si>
  <si>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</si>
  <si>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</si>
  <si>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</si>
  <si>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</si>
  <si>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</si>
  <si>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</si>
  <si>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</si>
  <si>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</si>
  <si>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</si>
  <si>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</si>
  <si>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</si>
  <si>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</si>
  <si>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</si>
  <si>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</si>
  <si>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</si>
  <si>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</si>
  <si>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</si>
  <si>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</si>
  <si>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</si>
  <si>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</si>
  <si>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</si>
  <si>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</si>
  <si>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</si>
  <si>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住房公积金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</si>
  <si>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</si>
  <si>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</si>
  <si>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</si>
  <si>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</si>
  <si>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</si>
  <si>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</si>
  <si>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</si>
  <si>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</si>
  <si>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</si>
  <si>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2017年部门预算一般公共预算基本支出明细表（按功能科目分）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</si>
  <si>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</si>
  <si>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</si>
  <si>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</si>
  <si>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</si>
  <si>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2017年部门预算一般公共预算基本支出明细表（按经济分类）</t>
  </si>
  <si>
    <t>2017年部门预算“三公”经费支出预算表</t>
  </si>
  <si>
    <t>一般公共预算拨款安排的“三公”经费预算</t>
  </si>
  <si>
    <t>公务用车购置及运行维护费</t>
  </si>
  <si>
    <t>公务用车购置费</t>
  </si>
  <si>
    <t>2017年部门预算政府性基金收支表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</si>
  <si>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</si>
  <si>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</si>
  <si>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</si>
  <si>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</si>
  <si>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</si>
  <si>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d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</si>
  <si>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</si>
  <si>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</si>
  <si>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</si>
  <si>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</si>
  <si>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</si>
  <si>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</si>
  <si>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</si>
  <si>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</si>
  <si>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</si>
  <si>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</si>
  <si>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</si>
  <si>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</si>
  <si>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</si>
  <si>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</si>
  <si>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</si>
  <si>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</si>
  <si>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</si>
  <si>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</si>
  <si>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</si>
  <si>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</si>
  <si>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</si>
  <si>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榆佳工业园区管理委员会</t>
  </si>
  <si>
    <t>榆佳工业园区管理委员会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</si>
</sst>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30" fillId="17" borderId="6" applyNumberFormat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0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center" vertical="center" shrinkToFit="1"/>
    </xf>
    <xf numFmtId="0" fontId="3" fillId="24" borderId="10" xfId="0" applyNumberFormat="1" applyFont="1" applyFill="1" applyBorder="1" applyAlignment="1">
      <alignment vertical="center"/>
    </xf>
    <xf numFmtId="49" fontId="6" fillId="2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6" fillId="0" borderId="10" xfId="48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9" fillId="0" borderId="0" xfId="48" applyFont="1" applyFill="1" applyAlignment="1">
      <alignment horizontal="left" vertical="center"/>
      <protection/>
    </xf>
    <xf numFmtId="0" fontId="3" fillId="0" borderId="0" xfId="48" applyFont="1" applyFill="1" applyAlignment="1">
      <alignment horizontal="right" vertical="center"/>
      <protection/>
    </xf>
    <xf numFmtId="0" fontId="9" fillId="0" borderId="0" xfId="48" applyFont="1" applyFill="1" applyAlignment="1">
      <alignment horizontal="right" vertical="center"/>
      <protection/>
    </xf>
    <xf numFmtId="176" fontId="3" fillId="0" borderId="10" xfId="48" applyNumberFormat="1" applyFont="1" applyFill="1" applyBorder="1" applyAlignment="1">
      <alignment horizontal="center" vertical="center" wrapText="1"/>
      <protection/>
    </xf>
    <xf numFmtId="0" fontId="3" fillId="0" borderId="10" xfId="48" applyNumberFormat="1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>
      <alignment horizontal="left" vertical="center" wrapText="1"/>
      <protection/>
    </xf>
    <xf numFmtId="0" fontId="3" fillId="0" borderId="10" xfId="48" applyFont="1" applyFill="1" applyBorder="1" applyAlignment="1">
      <alignment horizontal="right" vertical="center" wrapText="1"/>
      <protection/>
    </xf>
    <xf numFmtId="176" fontId="3" fillId="0" borderId="10" xfId="48" applyNumberFormat="1" applyFont="1" applyFill="1" applyBorder="1" applyAlignment="1">
      <alignment horizontal="right" vertical="center" wrapText="1"/>
      <protection/>
    </xf>
    <xf numFmtId="176" fontId="4" fillId="0" borderId="10" xfId="48" applyNumberFormat="1" applyFont="1" applyFill="1" applyBorder="1" applyAlignment="1">
      <alignment horizontal="center" vertical="center" wrapText="1"/>
      <protection/>
    </xf>
    <xf numFmtId="0" fontId="3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6" fillId="0" borderId="10" xfId="48" applyNumberFormat="1" applyFont="1" applyFill="1" applyBorder="1" applyAlignment="1">
      <alignment horizontal="right" vertical="center" wrapText="1"/>
      <protection/>
    </xf>
    <xf numFmtId="0" fontId="10" fillId="0" borderId="0" xfId="48" applyFont="1" applyFill="1" applyBorder="1" applyAlignment="1">
      <alignment horizontal="right" vertical="center"/>
      <protection/>
    </xf>
    <xf numFmtId="0" fontId="1" fillId="0" borderId="0" xfId="48" applyFont="1" applyFill="1" applyAlignment="1">
      <alignment horizontal="left" vertical="center"/>
      <protection/>
    </xf>
    <xf numFmtId="0" fontId="11" fillId="0" borderId="0" xfId="48" applyFont="1" applyFill="1" applyAlignment="1">
      <alignment horizontal="right" vertical="center"/>
      <protection/>
    </xf>
    <xf numFmtId="0" fontId="3" fillId="0" borderId="0" xfId="48" applyFont="1" applyFill="1" applyBorder="1" applyAlignment="1">
      <alignment horizontal="right" vertical="center"/>
      <protection/>
    </xf>
    <xf numFmtId="0" fontId="6" fillId="0" borderId="10" xfId="48" applyNumberFormat="1" applyFont="1" applyFill="1" applyBorder="1" applyAlignment="1">
      <alignment horizontal="left" vertical="center" wrapText="1"/>
      <protection/>
    </xf>
    <xf numFmtId="0" fontId="3" fillId="0" borderId="10" xfId="48" applyFont="1" applyFill="1" applyBorder="1" applyAlignment="1">
      <alignment horizontal="left" vertical="center" wrapText="1"/>
      <protection/>
    </xf>
    <xf numFmtId="176" fontId="3" fillId="0" borderId="10" xfId="48" applyNumberFormat="1" applyFont="1" applyFill="1" applyBorder="1" applyAlignment="1" quotePrefix="1">
      <alignment horizontal="center" vertical="center" wrapText="1"/>
      <protection/>
    </xf>
    <xf numFmtId="176" fontId="3" fillId="0" borderId="10" xfId="48" applyNumberFormat="1" applyFont="1" applyFill="1" applyBorder="1" applyAlignment="1" quotePrefix="1">
      <alignment horizontal="left" vertical="center" wrapText="1"/>
      <protection/>
    </xf>
    <xf numFmtId="176" fontId="4" fillId="0" borderId="10" xfId="48" applyNumberFormat="1" applyFont="1" applyFill="1" applyBorder="1" applyAlignment="1" quotePrefix="1">
      <alignment horizontal="center" vertical="center" wrapText="1"/>
      <protection/>
    </xf>
    <xf numFmtId="0" fontId="8" fillId="0" borderId="0" xfId="48" applyFont="1" applyFill="1" applyAlignment="1">
      <alignment horizontal="center" vertical="center"/>
      <protection/>
    </xf>
    <xf numFmtId="0" fontId="11" fillId="0" borderId="0" xfId="48" applyFont="1" applyFill="1" applyBorder="1" applyAlignment="1">
      <alignment horizontal="right" vertical="center"/>
      <protection/>
    </xf>
    <xf numFmtId="176" fontId="3" fillId="0" borderId="10" xfId="48" applyNumberFormat="1" applyFont="1" applyFill="1" applyBorder="1" applyAlignment="1">
      <alignment horizontal="center" vertical="center" wrapText="1"/>
      <protection/>
    </xf>
    <xf numFmtId="176" fontId="4" fillId="0" borderId="10" xfId="48" applyNumberFormat="1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48" applyFont="1" applyFill="1" applyBorder="1" applyAlignment="1">
      <alignment horizontal="center" vertical="center"/>
      <protection/>
    </xf>
    <xf numFmtId="176" fontId="3" fillId="0" borderId="10" xfId="48" applyNumberFormat="1" applyFont="1" applyFill="1" applyBorder="1" applyAlignment="1" quotePrefix="1">
      <alignment horizontal="center" vertical="center"/>
      <protection/>
    </xf>
    <xf numFmtId="176" fontId="3" fillId="0" borderId="10" xfId="48" applyNumberFormat="1" applyFont="1" applyFill="1" applyBorder="1" applyAlignment="1">
      <alignment horizontal="center" vertical="center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49" fontId="3" fillId="0" borderId="10" xfId="48" applyNumberFormat="1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 quotePrefix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24" borderId="10" xfId="0" applyNumberFormat="1" applyFont="1" applyFill="1" applyBorder="1" applyAlignment="1">
      <alignment horizontal="left" vertical="center"/>
    </xf>
    <xf numFmtId="0" fontId="4" fillId="24" borderId="14" xfId="0" applyNumberFormat="1" applyFont="1" applyFill="1" applyBorder="1" applyAlignment="1">
      <alignment horizontal="left" vertical="center"/>
    </xf>
    <xf numFmtId="0" fontId="4" fillId="24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Hyperlink" xfId="49"/>
    <cellStyle name="好" xfId="50"/>
    <cellStyle name="好_按功能分类支出明细表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F8" activeCellId="1" sqref="F5 F8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76" t="s">
        <v>0</v>
      </c>
      <c r="B1" s="76"/>
      <c r="C1" s="76"/>
      <c r="D1" s="76"/>
      <c r="E1" s="76"/>
      <c r="F1" s="76"/>
      <c r="G1" s="67"/>
      <c r="H1" s="67"/>
    </row>
    <row r="2" spans="1:8" ht="15.75" customHeight="1">
      <c r="A2" s="68" t="s">
        <v>1</v>
      </c>
      <c r="B2" s="69"/>
      <c r="C2" s="69"/>
      <c r="D2" s="69"/>
      <c r="E2" s="77" t="s">
        <v>2</v>
      </c>
      <c r="F2" s="77"/>
      <c r="G2" s="70"/>
      <c r="H2" s="70"/>
    </row>
    <row r="3" spans="1:8" ht="16.5" customHeight="1">
      <c r="A3" s="78" t="s">
        <v>3</v>
      </c>
      <c r="B3" s="78"/>
      <c r="C3" s="78" t="s">
        <v>4</v>
      </c>
      <c r="D3" s="78"/>
      <c r="E3" s="78"/>
      <c r="F3" s="78"/>
      <c r="G3" s="70"/>
      <c r="H3" s="70"/>
    </row>
    <row r="4" spans="1:8" ht="24" customHeight="1">
      <c r="A4" s="73" t="s">
        <v>5</v>
      </c>
      <c r="B4" s="57" t="s">
        <v>6</v>
      </c>
      <c r="C4" s="57" t="s">
        <v>7</v>
      </c>
      <c r="D4" s="57" t="s">
        <v>6</v>
      </c>
      <c r="E4" s="57" t="s">
        <v>8</v>
      </c>
      <c r="F4" s="57" t="s">
        <v>6</v>
      </c>
      <c r="G4" s="70"/>
      <c r="H4" s="70"/>
    </row>
    <row r="5" spans="1:8" ht="16.5" customHeight="1">
      <c r="A5" s="74" t="s">
        <v>9</v>
      </c>
      <c r="B5" s="20">
        <v>11783170</v>
      </c>
      <c r="C5" s="74" t="s">
        <v>10</v>
      </c>
      <c r="D5" s="20">
        <v>11783170</v>
      </c>
      <c r="E5" s="74" t="s">
        <v>11</v>
      </c>
      <c r="F5" s="39">
        <f>F6+F7</f>
        <v>4283170</v>
      </c>
      <c r="G5" s="70"/>
      <c r="H5" s="70"/>
    </row>
    <row r="6" spans="1:8" ht="27" customHeight="1">
      <c r="A6" s="59" t="s">
        <v>12</v>
      </c>
      <c r="B6" s="66"/>
      <c r="C6" s="74" t="s">
        <v>13</v>
      </c>
      <c r="D6" s="71"/>
      <c r="E6" s="59" t="s">
        <v>14</v>
      </c>
      <c r="F6" s="39">
        <v>2503170</v>
      </c>
      <c r="G6" s="70"/>
      <c r="H6" s="70"/>
    </row>
    <row r="7" spans="1:8" ht="16.5" customHeight="1">
      <c r="A7" s="74" t="s">
        <v>15</v>
      </c>
      <c r="B7" s="39"/>
      <c r="C7" s="74" t="s">
        <v>16</v>
      </c>
      <c r="D7" s="71"/>
      <c r="E7" s="59" t="s">
        <v>17</v>
      </c>
      <c r="F7" s="39">
        <v>1780000</v>
      </c>
      <c r="G7" s="70"/>
      <c r="H7" s="70"/>
    </row>
    <row r="8" spans="1:8" ht="16.5" customHeight="1">
      <c r="A8" s="74" t="s">
        <v>18</v>
      </c>
      <c r="B8" s="39"/>
      <c r="C8" s="74" t="s">
        <v>19</v>
      </c>
      <c r="D8" s="71"/>
      <c r="E8" s="59" t="s">
        <v>20</v>
      </c>
      <c r="F8" s="39">
        <v>7500000</v>
      </c>
      <c r="G8" s="70"/>
      <c r="H8" s="70"/>
    </row>
    <row r="9" spans="1:8" ht="16.5" customHeight="1">
      <c r="A9" s="74" t="s">
        <v>21</v>
      </c>
      <c r="B9" s="39"/>
      <c r="C9" s="74" t="s">
        <v>22</v>
      </c>
      <c r="D9" s="71"/>
      <c r="E9" s="59" t="s">
        <v>23</v>
      </c>
      <c r="F9" s="39">
        <v>7500000</v>
      </c>
      <c r="G9" s="70"/>
      <c r="H9" s="70"/>
    </row>
    <row r="10" spans="1:8" ht="16.5" customHeight="1">
      <c r="A10" s="74" t="s">
        <v>24</v>
      </c>
      <c r="B10" s="39"/>
      <c r="C10" s="74" t="s">
        <v>25</v>
      </c>
      <c r="D10" s="71"/>
      <c r="E10" s="59" t="s">
        <v>26</v>
      </c>
      <c r="F10" s="66"/>
      <c r="G10" s="70"/>
      <c r="H10" s="70"/>
    </row>
    <row r="11" spans="1:8" ht="16.5" customHeight="1">
      <c r="A11" s="74" t="s">
        <v>27</v>
      </c>
      <c r="B11" s="39"/>
      <c r="C11" s="74" t="s">
        <v>28</v>
      </c>
      <c r="D11" s="71"/>
      <c r="E11" s="74" t="s">
        <v>29</v>
      </c>
      <c r="F11" s="39"/>
      <c r="G11" s="70"/>
      <c r="H11" s="70"/>
    </row>
    <row r="12" spans="1:8" ht="16.5" customHeight="1">
      <c r="A12" s="59"/>
      <c r="B12" s="39"/>
      <c r="C12" s="74" t="s">
        <v>30</v>
      </c>
      <c r="D12" s="71"/>
      <c r="E12" s="74" t="s">
        <v>31</v>
      </c>
      <c r="F12" s="39"/>
      <c r="G12" s="70"/>
      <c r="H12" s="70"/>
    </row>
    <row r="13" spans="1:8" ht="26.25" customHeight="1">
      <c r="A13" s="59"/>
      <c r="B13" s="39"/>
      <c r="C13" s="74" t="s">
        <v>32</v>
      </c>
      <c r="D13" s="71"/>
      <c r="E13" s="74" t="s">
        <v>33</v>
      </c>
      <c r="F13" s="39"/>
      <c r="G13" s="70"/>
      <c r="H13" s="70"/>
    </row>
    <row r="14" spans="1:8" ht="16.5" customHeight="1">
      <c r="A14" s="60"/>
      <c r="B14" s="39"/>
      <c r="C14" s="74" t="s">
        <v>34</v>
      </c>
      <c r="D14" s="71"/>
      <c r="E14" s="57"/>
      <c r="F14" s="39"/>
      <c r="G14" s="70"/>
      <c r="H14" s="70"/>
    </row>
    <row r="15" spans="1:8" ht="16.5" customHeight="1">
      <c r="A15" s="57"/>
      <c r="B15" s="39"/>
      <c r="C15" s="74" t="s">
        <v>35</v>
      </c>
      <c r="D15" s="71"/>
      <c r="E15" s="57" t="s">
        <v>36</v>
      </c>
      <c r="F15" s="39"/>
      <c r="G15" s="70"/>
      <c r="H15" s="70"/>
    </row>
    <row r="16" spans="1:8" ht="16.5" customHeight="1">
      <c r="A16" s="57"/>
      <c r="B16" s="39"/>
      <c r="C16" s="74" t="s">
        <v>37</v>
      </c>
      <c r="D16" s="71"/>
      <c r="E16" s="59" t="s">
        <v>38</v>
      </c>
      <c r="F16" s="39">
        <f>SUM(F17:F24)</f>
        <v>11783170</v>
      </c>
      <c r="G16" s="70"/>
      <c r="H16" s="70"/>
    </row>
    <row r="17" spans="1:8" ht="16.5" customHeight="1">
      <c r="A17" s="57"/>
      <c r="B17" s="39"/>
      <c r="C17" s="74" t="s">
        <v>39</v>
      </c>
      <c r="D17" s="71"/>
      <c r="E17" s="59" t="s">
        <v>40</v>
      </c>
      <c r="F17" s="39">
        <v>2447778</v>
      </c>
      <c r="G17" s="70"/>
      <c r="H17" s="70"/>
    </row>
    <row r="18" spans="1:8" ht="16.5" customHeight="1">
      <c r="A18" s="57"/>
      <c r="B18" s="39"/>
      <c r="C18" s="74" t="s">
        <v>41</v>
      </c>
      <c r="D18" s="71"/>
      <c r="E18" s="59" t="s">
        <v>42</v>
      </c>
      <c r="F18" s="39">
        <v>9280000</v>
      </c>
      <c r="G18" s="70"/>
      <c r="H18" s="70"/>
    </row>
    <row r="19" spans="1:8" ht="16.5" customHeight="1">
      <c r="A19" s="57"/>
      <c r="B19" s="39"/>
      <c r="C19" s="74" t="s">
        <v>43</v>
      </c>
      <c r="D19" s="71"/>
      <c r="E19" s="59" t="s">
        <v>44</v>
      </c>
      <c r="F19" s="39">
        <v>55392</v>
      </c>
      <c r="G19" s="70"/>
      <c r="H19" s="70"/>
    </row>
    <row r="20" spans="1:8" ht="16.5" customHeight="1">
      <c r="A20" s="57"/>
      <c r="B20" s="39"/>
      <c r="C20" s="74" t="s">
        <v>45</v>
      </c>
      <c r="D20" s="71"/>
      <c r="E20" s="59" t="s">
        <v>46</v>
      </c>
      <c r="F20" s="39"/>
      <c r="G20" s="70"/>
      <c r="H20" s="70"/>
    </row>
    <row r="21" spans="1:8" ht="16.5" customHeight="1">
      <c r="A21" s="57"/>
      <c r="B21" s="39"/>
      <c r="C21" s="59" t="s">
        <v>47</v>
      </c>
      <c r="D21" s="71"/>
      <c r="E21" s="59" t="s">
        <v>48</v>
      </c>
      <c r="F21" s="39"/>
      <c r="G21" s="70"/>
      <c r="H21" s="70"/>
    </row>
    <row r="22" spans="1:8" ht="16.5" customHeight="1">
      <c r="A22" s="57"/>
      <c r="B22" s="39"/>
      <c r="C22" s="74" t="s">
        <v>49</v>
      </c>
      <c r="D22" s="71"/>
      <c r="E22" s="59" t="s">
        <v>50</v>
      </c>
      <c r="F22" s="39"/>
      <c r="G22" s="70"/>
      <c r="H22" s="70"/>
    </row>
    <row r="23" spans="1:8" ht="16.5" customHeight="1">
      <c r="A23" s="57"/>
      <c r="B23" s="39"/>
      <c r="C23" s="74" t="s">
        <v>51</v>
      </c>
      <c r="D23" s="71"/>
      <c r="E23" s="59" t="s">
        <v>52</v>
      </c>
      <c r="F23" s="39"/>
      <c r="G23" s="70"/>
      <c r="H23" s="70"/>
    </row>
    <row r="24" spans="1:8" ht="16.5" customHeight="1">
      <c r="A24" s="57"/>
      <c r="B24" s="39"/>
      <c r="C24" s="59" t="s">
        <v>53</v>
      </c>
      <c r="D24" s="71"/>
      <c r="E24" s="59" t="s">
        <v>54</v>
      </c>
      <c r="F24" s="39"/>
      <c r="G24" s="70"/>
      <c r="H24" s="70"/>
    </row>
    <row r="25" spans="1:8" ht="16.5" customHeight="1">
      <c r="A25" s="57"/>
      <c r="B25" s="39"/>
      <c r="C25" s="74" t="s">
        <v>55</v>
      </c>
      <c r="D25" s="71"/>
      <c r="E25" s="59"/>
      <c r="F25" s="39"/>
      <c r="G25" s="70"/>
      <c r="H25" s="70"/>
    </row>
    <row r="26" spans="1:8" ht="16.5" customHeight="1">
      <c r="A26" s="57"/>
      <c r="B26" s="39"/>
      <c r="C26" s="74" t="s">
        <v>56</v>
      </c>
      <c r="D26" s="71"/>
      <c r="E26" s="59"/>
      <c r="F26" s="39"/>
      <c r="G26" s="70"/>
      <c r="H26" s="70"/>
    </row>
    <row r="27" spans="1:8" ht="16.5" customHeight="1">
      <c r="A27" s="57"/>
      <c r="B27" s="39"/>
      <c r="C27" s="74" t="s">
        <v>57</v>
      </c>
      <c r="D27" s="71"/>
      <c r="E27" s="62"/>
      <c r="F27" s="39"/>
      <c r="G27" s="70"/>
      <c r="H27" s="70"/>
    </row>
    <row r="28" spans="1:8" ht="16.5" customHeight="1">
      <c r="A28" s="62" t="s">
        <v>58</v>
      </c>
      <c r="B28" s="39">
        <f>SUM(B5:B27)</f>
        <v>11783170</v>
      </c>
      <c r="C28" s="79" t="s">
        <v>59</v>
      </c>
      <c r="D28" s="79"/>
      <c r="E28" s="79"/>
      <c r="F28" s="39">
        <v>11783170</v>
      </c>
      <c r="G28" s="70"/>
      <c r="H28" s="70"/>
    </row>
    <row r="29" spans="1:8" ht="27.75" customHeight="1">
      <c r="A29" s="59" t="s">
        <v>60</v>
      </c>
      <c r="B29" s="39"/>
      <c r="C29" s="80" t="s">
        <v>61</v>
      </c>
      <c r="D29" s="80"/>
      <c r="E29" s="80"/>
      <c r="F29" s="39">
        <f>F30+F31+F32+F33</f>
        <v>0</v>
      </c>
      <c r="G29" s="70"/>
      <c r="H29" s="70"/>
    </row>
    <row r="30" spans="1:8" ht="16.5" customHeight="1">
      <c r="A30" s="59" t="s">
        <v>62</v>
      </c>
      <c r="B30" s="39">
        <f>B31+B32+B33</f>
        <v>0</v>
      </c>
      <c r="C30" s="80" t="s">
        <v>63</v>
      </c>
      <c r="D30" s="80"/>
      <c r="E30" s="80"/>
      <c r="F30" s="39"/>
      <c r="G30" s="70"/>
      <c r="H30" s="70"/>
    </row>
    <row r="31" spans="1:8" ht="16.5" customHeight="1">
      <c r="A31" s="59" t="s">
        <v>64</v>
      </c>
      <c r="B31" s="39"/>
      <c r="C31" s="80" t="s">
        <v>65</v>
      </c>
      <c r="D31" s="80"/>
      <c r="E31" s="80"/>
      <c r="F31" s="39"/>
      <c r="G31" s="70"/>
      <c r="H31" s="70"/>
    </row>
    <row r="32" spans="1:8" ht="16.5" customHeight="1">
      <c r="A32" s="59" t="s">
        <v>66</v>
      </c>
      <c r="B32" s="39"/>
      <c r="C32" s="80" t="s">
        <v>67</v>
      </c>
      <c r="D32" s="80"/>
      <c r="E32" s="80"/>
      <c r="F32" s="39"/>
      <c r="G32" s="70"/>
      <c r="H32" s="70"/>
    </row>
    <row r="33" spans="1:8" ht="16.5" customHeight="1">
      <c r="A33" s="59" t="s">
        <v>68</v>
      </c>
      <c r="B33" s="39"/>
      <c r="C33" s="80" t="s">
        <v>69</v>
      </c>
      <c r="D33" s="80"/>
      <c r="E33" s="80"/>
      <c r="F33" s="39"/>
      <c r="G33" s="70"/>
      <c r="H33" s="70"/>
    </row>
    <row r="34" spans="1:8" ht="16.5" customHeight="1">
      <c r="A34" s="72"/>
      <c r="B34" s="39"/>
      <c r="C34" s="80" t="s">
        <v>70</v>
      </c>
      <c r="D34" s="80"/>
      <c r="E34" s="80"/>
      <c r="F34" s="39">
        <f>F35+F36+F37</f>
        <v>0</v>
      </c>
      <c r="G34" s="70"/>
      <c r="H34" s="70"/>
    </row>
    <row r="35" spans="1:8" ht="16.5" customHeight="1">
      <c r="A35" s="60"/>
      <c r="B35" s="39"/>
      <c r="C35" s="80" t="s">
        <v>71</v>
      </c>
      <c r="D35" s="80"/>
      <c r="E35" s="80"/>
      <c r="F35" s="39"/>
      <c r="G35" s="70"/>
      <c r="H35" s="70"/>
    </row>
    <row r="36" spans="1:8" ht="16.5" customHeight="1">
      <c r="A36" s="57"/>
      <c r="B36" s="39"/>
      <c r="C36" s="80" t="s">
        <v>72</v>
      </c>
      <c r="D36" s="80"/>
      <c r="E36" s="80"/>
      <c r="F36" s="39"/>
      <c r="G36" s="70"/>
      <c r="H36" s="70"/>
    </row>
    <row r="37" spans="1:8" ht="16.5" customHeight="1">
      <c r="A37" s="57"/>
      <c r="B37" s="39"/>
      <c r="C37" s="80" t="s">
        <v>73</v>
      </c>
      <c r="D37" s="80"/>
      <c r="E37" s="80"/>
      <c r="F37" s="39"/>
      <c r="G37" s="70"/>
      <c r="H37" s="70"/>
    </row>
    <row r="38" spans="1:8" ht="16.5" customHeight="1">
      <c r="A38" s="62" t="s">
        <v>74</v>
      </c>
      <c r="B38" s="39">
        <f>B28+B29+B30</f>
        <v>11783170</v>
      </c>
      <c r="C38" s="79" t="s">
        <v>74</v>
      </c>
      <c r="D38" s="79"/>
      <c r="E38" s="79"/>
      <c r="F38" s="39">
        <f>F28+F29+F34</f>
        <v>11783170</v>
      </c>
      <c r="G38" s="70"/>
      <c r="H38" s="70"/>
    </row>
    <row r="39" spans="1:8" ht="14.25">
      <c r="A39" s="63"/>
      <c r="B39" s="55"/>
      <c r="C39" s="55"/>
      <c r="D39" s="55"/>
      <c r="E39" s="55"/>
      <c r="F39" s="55"/>
      <c r="G39" s="70"/>
      <c r="H39" s="70"/>
    </row>
    <row r="40" spans="1:8" ht="14.25">
      <c r="A40" s="55"/>
      <c r="B40" s="55"/>
      <c r="C40" s="55"/>
      <c r="D40" s="55"/>
      <c r="E40" s="55"/>
      <c r="F40" s="55"/>
      <c r="G40" s="70"/>
      <c r="H40" s="70"/>
    </row>
    <row r="41" spans="1:8" ht="14.25">
      <c r="A41" s="55"/>
      <c r="B41" s="55"/>
      <c r="C41" s="55"/>
      <c r="D41" s="55"/>
      <c r="E41" s="55"/>
      <c r="F41" s="55"/>
      <c r="G41" s="70"/>
      <c r="H41" s="70"/>
    </row>
    <row r="42" spans="1:8" ht="14.25">
      <c r="A42" s="55"/>
      <c r="B42" s="55"/>
      <c r="C42" s="55"/>
      <c r="D42" s="55"/>
      <c r="E42" s="55"/>
      <c r="F42" s="55"/>
      <c r="G42" s="70"/>
      <c r="H42" s="70"/>
    </row>
    <row r="43" spans="1:8" ht="14.25">
      <c r="A43" s="55"/>
      <c r="B43" s="55"/>
      <c r="C43" s="55"/>
      <c r="D43" s="55"/>
      <c r="E43" s="55"/>
      <c r="F43" s="55"/>
      <c r="G43" s="70"/>
      <c r="H43" s="70"/>
    </row>
  </sheetData>
  <sheetProtection/>
  <mergeCells count="15">
    <mergeCell ref="C36:E36"/>
    <mergeCell ref="C37:E37"/>
    <mergeCell ref="C38:E38"/>
    <mergeCell ref="C30:E30"/>
    <mergeCell ref="C31:E31"/>
    <mergeCell ref="C32:E32"/>
    <mergeCell ref="C33:E33"/>
    <mergeCell ref="C34:E34"/>
    <mergeCell ref="C35:E35"/>
    <mergeCell ref="A1:F1"/>
    <mergeCell ref="E2:F2"/>
    <mergeCell ref="A3:B3"/>
    <mergeCell ref="C3:F3"/>
    <mergeCell ref="C28:E28"/>
    <mergeCell ref="C29:E29"/>
  </mergeCells>
  <printOptions/>
  <pageMargins left="0.75" right="0.55" top="0.98" bottom="0.98" header="0.51" footer="0.51"/>
  <pageSetup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" sqref="A2:B2"/>
    </sheetView>
  </sheetViews>
  <sheetFormatPr defaultColWidth="6.875" defaultRowHeight="12.75" customHeight="1"/>
  <cols>
    <col min="1" max="1" width="20.875" style="1" customWidth="1"/>
    <col min="2" max="2" width="17.50390625" style="1" customWidth="1"/>
    <col min="3" max="3" width="26.375" style="1" customWidth="1"/>
    <col min="4" max="4" width="16.125" style="1" customWidth="1"/>
    <col min="5" max="5" width="26.125" style="1" customWidth="1"/>
    <col min="6" max="6" width="16.375" style="1" customWidth="1"/>
    <col min="7" max="16384" width="6.875" style="1" customWidth="1"/>
  </cols>
  <sheetData>
    <row r="1" spans="1:6" ht="22.5" customHeight="1">
      <c r="A1" s="81" t="s">
        <v>194</v>
      </c>
      <c r="B1" s="81"/>
      <c r="C1" s="81"/>
      <c r="D1" s="81"/>
      <c r="E1" s="81"/>
      <c r="F1" s="81"/>
    </row>
    <row r="2" spans="1:6" ht="22.5" customHeight="1">
      <c r="A2" s="113" t="s">
        <v>1</v>
      </c>
      <c r="B2" s="113"/>
      <c r="C2" s="2"/>
      <c r="D2" s="2"/>
      <c r="E2" s="3"/>
      <c r="F2" s="4" t="s">
        <v>2</v>
      </c>
    </row>
    <row r="3" spans="1:6" ht="18.75" customHeight="1">
      <c r="A3" s="114" t="s">
        <v>195</v>
      </c>
      <c r="B3" s="114"/>
      <c r="C3" s="114" t="s">
        <v>196</v>
      </c>
      <c r="D3" s="114"/>
      <c r="E3" s="114"/>
      <c r="F3" s="114"/>
    </row>
    <row r="4" spans="1:6" ht="18.75" customHeight="1">
      <c r="A4" s="5" t="s">
        <v>5</v>
      </c>
      <c r="B4" s="5" t="s">
        <v>6</v>
      </c>
      <c r="C4" s="5" t="s">
        <v>197</v>
      </c>
      <c r="D4" s="6" t="s">
        <v>6</v>
      </c>
      <c r="E4" s="5" t="s">
        <v>198</v>
      </c>
      <c r="F4" s="5" t="s">
        <v>6</v>
      </c>
    </row>
    <row r="5" spans="1:6" ht="18.75" customHeight="1">
      <c r="A5" s="7" t="s">
        <v>199</v>
      </c>
      <c r="B5" s="8" t="s">
        <v>200</v>
      </c>
      <c r="C5" s="9" t="s">
        <v>201</v>
      </c>
      <c r="D5" s="10"/>
      <c r="E5" s="11" t="s">
        <v>202</v>
      </c>
      <c r="F5" s="10">
        <v>0</v>
      </c>
    </row>
    <row r="6" spans="1:6" ht="18.75" customHeight="1">
      <c r="A6" s="7"/>
      <c r="B6" s="8"/>
      <c r="C6" s="9" t="s">
        <v>203</v>
      </c>
      <c r="D6" s="10">
        <v>0</v>
      </c>
      <c r="E6" s="9" t="s">
        <v>40</v>
      </c>
      <c r="F6" s="10"/>
    </row>
    <row r="7" spans="1:8" ht="18.75" customHeight="1">
      <c r="A7" s="7"/>
      <c r="B7" s="8"/>
      <c r="C7" s="9" t="s">
        <v>204</v>
      </c>
      <c r="D7" s="10">
        <v>0</v>
      </c>
      <c r="E7" s="9" t="s">
        <v>42</v>
      </c>
      <c r="F7" s="10"/>
      <c r="H7" s="12"/>
    </row>
    <row r="8" spans="1:6" ht="18.75" customHeight="1">
      <c r="A8" s="7"/>
      <c r="B8" s="8"/>
      <c r="C8" s="9" t="s">
        <v>205</v>
      </c>
      <c r="D8" s="10">
        <v>0</v>
      </c>
      <c r="E8" s="9" t="s">
        <v>44</v>
      </c>
      <c r="F8" s="10"/>
    </row>
    <row r="9" spans="1:7" ht="18.75" customHeight="1">
      <c r="A9" s="7"/>
      <c r="B9" s="8"/>
      <c r="C9" s="9" t="s">
        <v>206</v>
      </c>
      <c r="D9" s="10">
        <v>0</v>
      </c>
      <c r="E9" s="9" t="s">
        <v>52</v>
      </c>
      <c r="F9" s="10"/>
      <c r="G9" s="12"/>
    </row>
    <row r="10" spans="1:7" ht="18.75" customHeight="1">
      <c r="A10" s="7"/>
      <c r="B10" s="8"/>
      <c r="C10" s="9" t="s">
        <v>207</v>
      </c>
      <c r="D10" s="10">
        <v>0</v>
      </c>
      <c r="E10" s="9" t="s">
        <v>208</v>
      </c>
      <c r="F10" s="10">
        <v>0</v>
      </c>
      <c r="G10" s="12"/>
    </row>
    <row r="11" spans="1:7" ht="18.75" customHeight="1">
      <c r="A11" s="7"/>
      <c r="B11" s="8"/>
      <c r="C11" s="9" t="s">
        <v>209</v>
      </c>
      <c r="D11" s="10">
        <v>0</v>
      </c>
      <c r="E11" s="9" t="s">
        <v>40</v>
      </c>
      <c r="F11" s="10"/>
      <c r="G11" s="12"/>
    </row>
    <row r="12" spans="1:7" ht="18.75" customHeight="1">
      <c r="A12" s="13"/>
      <c r="B12" s="8"/>
      <c r="C12" s="9" t="s">
        <v>210</v>
      </c>
      <c r="D12" s="10">
        <v>0</v>
      </c>
      <c r="E12" s="9" t="s">
        <v>42</v>
      </c>
      <c r="F12" s="10"/>
      <c r="G12" s="12"/>
    </row>
    <row r="13" spans="1:6" ht="18.75" customHeight="1">
      <c r="A13" s="13"/>
      <c r="B13" s="8"/>
      <c r="C13" s="9" t="s">
        <v>211</v>
      </c>
      <c r="D13" s="10">
        <v>0</v>
      </c>
      <c r="E13" s="9" t="s">
        <v>44</v>
      </c>
      <c r="F13" s="10"/>
    </row>
    <row r="14" spans="1:6" ht="18.75" customHeight="1">
      <c r="A14" s="13"/>
      <c r="B14" s="8"/>
      <c r="C14" s="9" t="s">
        <v>212</v>
      </c>
      <c r="D14" s="10">
        <v>0</v>
      </c>
      <c r="E14" s="9" t="s">
        <v>213</v>
      </c>
      <c r="F14" s="10"/>
    </row>
    <row r="15" spans="1:8" ht="18.75" customHeight="1">
      <c r="A15" s="14"/>
      <c r="B15" s="15"/>
      <c r="C15" s="9" t="s">
        <v>214</v>
      </c>
      <c r="D15" s="10">
        <v>0</v>
      </c>
      <c r="E15" s="9" t="s">
        <v>215</v>
      </c>
      <c r="F15" s="10"/>
      <c r="H15" s="12"/>
    </row>
    <row r="16" spans="1:6" ht="18.75" customHeight="1">
      <c r="A16" s="16"/>
      <c r="B16" s="15"/>
      <c r="C16" s="9" t="s">
        <v>216</v>
      </c>
      <c r="D16" s="10">
        <v>0</v>
      </c>
      <c r="E16" s="9" t="s">
        <v>48</v>
      </c>
      <c r="F16" s="10"/>
    </row>
    <row r="17" spans="1:6" ht="18.75" customHeight="1">
      <c r="A17" s="16"/>
      <c r="B17" s="15"/>
      <c r="C17" s="9" t="s">
        <v>217</v>
      </c>
      <c r="D17" s="10">
        <v>0</v>
      </c>
      <c r="E17" s="9" t="s">
        <v>218</v>
      </c>
      <c r="F17" s="10"/>
    </row>
    <row r="18" spans="1:6" ht="18.75" customHeight="1">
      <c r="A18" s="13"/>
      <c r="B18" s="15"/>
      <c r="C18" s="9" t="s">
        <v>219</v>
      </c>
      <c r="D18" s="10">
        <v>0</v>
      </c>
      <c r="E18" s="9" t="s">
        <v>50</v>
      </c>
      <c r="F18" s="10"/>
    </row>
    <row r="19" spans="1:6" ht="18.75" customHeight="1">
      <c r="A19" s="13"/>
      <c r="B19" s="8"/>
      <c r="C19" s="9" t="s">
        <v>220</v>
      </c>
      <c r="D19" s="10">
        <v>0</v>
      </c>
      <c r="E19" s="9" t="s">
        <v>52</v>
      </c>
      <c r="F19" s="10"/>
    </row>
    <row r="20" spans="1:6" ht="18.75" customHeight="1">
      <c r="A20" s="14"/>
      <c r="B20" s="8"/>
      <c r="C20" s="16"/>
      <c r="D20" s="10"/>
      <c r="E20" s="9" t="s">
        <v>54</v>
      </c>
      <c r="F20" s="10"/>
    </row>
    <row r="21" spans="1:6" ht="18.75" customHeight="1">
      <c r="A21" s="16"/>
      <c r="B21" s="8"/>
      <c r="C21" s="16"/>
      <c r="D21" s="10"/>
      <c r="E21" s="17" t="s">
        <v>29</v>
      </c>
      <c r="F21" s="10">
        <v>0</v>
      </c>
    </row>
    <row r="22" spans="1:6" ht="18.75" customHeight="1">
      <c r="A22" s="16"/>
      <c r="B22" s="8"/>
      <c r="C22" s="16"/>
      <c r="D22" s="10"/>
      <c r="E22" s="17" t="s">
        <v>221</v>
      </c>
      <c r="F22" s="10">
        <v>0</v>
      </c>
    </row>
    <row r="23" spans="1:6" ht="18.75" customHeight="1">
      <c r="A23" s="16"/>
      <c r="B23" s="8"/>
      <c r="C23" s="9"/>
      <c r="D23" s="18"/>
      <c r="E23" s="17" t="s">
        <v>33</v>
      </c>
      <c r="F23" s="10">
        <v>0</v>
      </c>
    </row>
    <row r="24" spans="1:6" ht="18.75" customHeight="1">
      <c r="A24" s="16"/>
      <c r="B24" s="8"/>
      <c r="C24" s="9"/>
      <c r="D24" s="18"/>
      <c r="E24" s="7"/>
      <c r="F24" s="18"/>
    </row>
    <row r="25" spans="1:6" ht="18.75" customHeight="1">
      <c r="A25" s="6" t="s">
        <v>58</v>
      </c>
      <c r="B25" s="15">
        <f>SUM(B5,B8,B9,B11,B12,B13,B14)</f>
        <v>0</v>
      </c>
      <c r="C25" s="6" t="s">
        <v>59</v>
      </c>
      <c r="D25" s="18">
        <f>SUM(D5:D19)</f>
        <v>0</v>
      </c>
      <c r="E25" s="6" t="s">
        <v>59</v>
      </c>
      <c r="F25" s="18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5" sqref="B5"/>
    </sheetView>
  </sheetViews>
  <sheetFormatPr defaultColWidth="6.875" defaultRowHeight="12.75" customHeight="1"/>
  <cols>
    <col min="1" max="1" width="7.375" style="1" customWidth="1"/>
    <col min="2" max="2" width="28.375" style="1" customWidth="1"/>
    <col min="3" max="3" width="13.50390625" style="1" customWidth="1"/>
    <col min="4" max="4" width="15.125" style="1" customWidth="1"/>
    <col min="5" max="5" width="8.50390625" style="1" customWidth="1"/>
    <col min="6" max="6" width="8.375" style="1" customWidth="1"/>
    <col min="7" max="7" width="8.875" style="1" customWidth="1"/>
    <col min="8" max="8" width="10.75390625" style="1" customWidth="1"/>
    <col min="9" max="9" width="9.125" style="1" customWidth="1"/>
    <col min="10" max="10" width="10.75390625" style="1" customWidth="1"/>
    <col min="11" max="11" width="8.75390625" style="1" customWidth="1"/>
    <col min="12" max="12" width="6.875" style="1" customWidth="1"/>
    <col min="13" max="13" width="7.875" style="1" customWidth="1"/>
    <col min="14" max="16384" width="6.875" style="1" customWidth="1"/>
  </cols>
  <sheetData>
    <row r="1" spans="1:13" ht="35.25" customHeight="1">
      <c r="A1" s="81" t="s">
        <v>75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1.75" customHeight="1">
      <c r="A2" s="19" t="s">
        <v>76</v>
      </c>
      <c r="B2" s="19" t="s">
        <v>77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1" t="s">
        <v>2</v>
      </c>
    </row>
    <row r="3" spans="1:13" ht="18" customHeight="1">
      <c r="A3" s="82" t="s">
        <v>78</v>
      </c>
      <c r="B3" s="82" t="s">
        <v>79</v>
      </c>
      <c r="C3" s="82" t="s">
        <v>80</v>
      </c>
      <c r="D3" s="82"/>
      <c r="E3" s="82"/>
      <c r="F3" s="82"/>
      <c r="G3" s="82"/>
      <c r="H3" s="82"/>
      <c r="I3" s="82"/>
      <c r="J3" s="82"/>
      <c r="K3" s="82"/>
      <c r="L3" s="82"/>
      <c r="M3" s="7"/>
    </row>
    <row r="4" spans="1:13" ht="30" customHeight="1">
      <c r="A4" s="82"/>
      <c r="B4" s="82"/>
      <c r="C4" s="22" t="s">
        <v>81</v>
      </c>
      <c r="D4" s="22" t="s">
        <v>82</v>
      </c>
      <c r="E4" s="22" t="s">
        <v>83</v>
      </c>
      <c r="F4" s="22" t="s">
        <v>84</v>
      </c>
      <c r="G4" s="22" t="s">
        <v>85</v>
      </c>
      <c r="H4" s="22" t="s">
        <v>86</v>
      </c>
      <c r="I4" s="22" t="s">
        <v>87</v>
      </c>
      <c r="J4" s="22" t="s">
        <v>60</v>
      </c>
      <c r="K4" s="22" t="s">
        <v>88</v>
      </c>
      <c r="L4" s="22" t="s">
        <v>89</v>
      </c>
      <c r="M4" s="22" t="s">
        <v>90</v>
      </c>
    </row>
    <row r="5" spans="1:13" ht="22.5" customHeight="1">
      <c r="A5" s="20">
        <v>827001</v>
      </c>
      <c r="B5" s="20" t="s">
        <v>77</v>
      </c>
      <c r="C5" s="20">
        <v>11783170</v>
      </c>
      <c r="D5" s="20">
        <v>11783170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22.5" customHeight="1">
      <c r="A6" s="26"/>
      <c r="B6" s="26"/>
      <c r="C6" s="10"/>
      <c r="D6" s="10"/>
      <c r="E6" s="8"/>
      <c r="F6" s="8"/>
      <c r="G6" s="8"/>
      <c r="H6" s="8"/>
      <c r="I6" s="8"/>
      <c r="J6" s="8"/>
      <c r="K6" s="8"/>
      <c r="L6" s="8"/>
      <c r="M6" s="8"/>
    </row>
    <row r="7" spans="1:13" ht="22.5" customHeight="1">
      <c r="A7" s="26"/>
      <c r="B7" s="26"/>
      <c r="C7" s="10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2.5" customHeight="1">
      <c r="A8" s="26"/>
      <c r="B8" s="26"/>
      <c r="C8" s="10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2.5" customHeight="1">
      <c r="A9" s="26"/>
      <c r="B9" s="26"/>
      <c r="C9" s="10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2.5" customHeight="1">
      <c r="A10" s="26"/>
      <c r="B10" s="26"/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2.5" customHeight="1">
      <c r="A11" s="26"/>
      <c r="B11" s="26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2.5" customHeight="1">
      <c r="A12" s="26"/>
      <c r="B12" s="26"/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2.5" customHeight="1">
      <c r="A13" s="26"/>
      <c r="B13" s="26"/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2.5" customHeight="1">
      <c r="A14" s="26"/>
      <c r="B14" s="26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2.5" customHeight="1">
      <c r="A15" s="26"/>
      <c r="B15" s="26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2.5" customHeight="1">
      <c r="A16" s="26"/>
      <c r="B16" s="26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5" sqref="E5"/>
    </sheetView>
  </sheetViews>
  <sheetFormatPr defaultColWidth="6.875" defaultRowHeight="12.75" customHeight="1"/>
  <cols>
    <col min="1" max="1" width="8.625" style="1" customWidth="1"/>
    <col min="2" max="2" width="28.75390625" style="1" customWidth="1"/>
    <col min="3" max="3" width="15.125" style="1" customWidth="1"/>
    <col min="4" max="4" width="13.25390625" style="1" customWidth="1"/>
    <col min="5" max="11" width="9.75390625" style="1" customWidth="1"/>
    <col min="12" max="16384" width="6.875" style="1" customWidth="1"/>
  </cols>
  <sheetData>
    <row r="1" spans="1:11" ht="35.25" customHeight="1">
      <c r="A1" s="81" t="s">
        <v>91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1.75" customHeight="1">
      <c r="A2" s="19" t="s">
        <v>76</v>
      </c>
      <c r="B2" s="19" t="s">
        <v>77</v>
      </c>
      <c r="C2" s="19"/>
      <c r="D2" s="19"/>
      <c r="E2" s="19"/>
      <c r="F2" s="19"/>
      <c r="G2" s="19"/>
      <c r="H2" s="19"/>
      <c r="I2" s="19"/>
      <c r="J2" s="19"/>
      <c r="K2" s="21" t="s">
        <v>2</v>
      </c>
    </row>
    <row r="3" spans="1:11" ht="15" customHeight="1">
      <c r="A3" s="82" t="s">
        <v>78</v>
      </c>
      <c r="B3" s="82" t="s">
        <v>79</v>
      </c>
      <c r="C3" s="82" t="s">
        <v>80</v>
      </c>
      <c r="D3" s="82"/>
      <c r="E3" s="82"/>
      <c r="F3" s="82"/>
      <c r="G3" s="82"/>
      <c r="H3" s="82"/>
      <c r="I3" s="82"/>
      <c r="J3" s="82"/>
      <c r="K3" s="82"/>
    </row>
    <row r="4" spans="1:11" ht="30" customHeight="1">
      <c r="A4" s="82"/>
      <c r="B4" s="82"/>
      <c r="C4" s="22" t="s">
        <v>81</v>
      </c>
      <c r="D4" s="22" t="s">
        <v>92</v>
      </c>
      <c r="E4" s="22" t="s">
        <v>83</v>
      </c>
      <c r="F4" s="22" t="s">
        <v>85</v>
      </c>
      <c r="G4" s="22" t="s">
        <v>86</v>
      </c>
      <c r="H4" s="22" t="s">
        <v>87</v>
      </c>
      <c r="I4" s="22" t="s">
        <v>89</v>
      </c>
      <c r="J4" s="22" t="s">
        <v>90</v>
      </c>
      <c r="K4" s="22" t="s">
        <v>88</v>
      </c>
    </row>
    <row r="5" spans="1:11" ht="21.75" customHeight="1">
      <c r="A5" s="20">
        <v>827001</v>
      </c>
      <c r="B5" s="20" t="s">
        <v>77</v>
      </c>
      <c r="C5" s="39">
        <v>11783170</v>
      </c>
      <c r="D5" s="39">
        <v>11783170</v>
      </c>
      <c r="E5" s="20"/>
      <c r="F5" s="20"/>
      <c r="G5" s="20"/>
      <c r="H5" s="20"/>
      <c r="I5" s="20"/>
      <c r="J5" s="20"/>
      <c r="K5" s="20"/>
    </row>
    <row r="6" spans="1:11" ht="21.75" customHeight="1">
      <c r="A6" s="26"/>
      <c r="B6" s="26"/>
      <c r="C6" s="10"/>
      <c r="D6" s="10"/>
      <c r="E6" s="10"/>
      <c r="F6" s="10"/>
      <c r="G6" s="10"/>
      <c r="H6" s="10"/>
      <c r="I6" s="10"/>
      <c r="J6" s="10"/>
      <c r="K6" s="10"/>
    </row>
    <row r="7" spans="1:11" ht="21.75" customHeight="1">
      <c r="A7" s="26"/>
      <c r="B7" s="26"/>
      <c r="C7" s="10"/>
      <c r="D7" s="10"/>
      <c r="E7" s="10"/>
      <c r="F7" s="10"/>
      <c r="G7" s="10"/>
      <c r="H7" s="10"/>
      <c r="I7" s="10"/>
      <c r="J7" s="10"/>
      <c r="K7" s="10"/>
    </row>
    <row r="8" spans="1:11" ht="21.75" customHeight="1">
      <c r="A8" s="26"/>
      <c r="B8" s="26"/>
      <c r="C8" s="10"/>
      <c r="D8" s="10"/>
      <c r="E8" s="10"/>
      <c r="F8" s="10"/>
      <c r="G8" s="10"/>
      <c r="H8" s="10"/>
      <c r="I8" s="10"/>
      <c r="J8" s="10"/>
      <c r="K8" s="10"/>
    </row>
    <row r="9" spans="1:11" ht="21.75" customHeight="1">
      <c r="A9" s="26"/>
      <c r="B9" s="26"/>
      <c r="C9" s="10"/>
      <c r="D9" s="10"/>
      <c r="E9" s="10"/>
      <c r="F9" s="10"/>
      <c r="G9" s="10"/>
      <c r="H9" s="10"/>
      <c r="I9" s="10"/>
      <c r="J9" s="10"/>
      <c r="K9" s="10"/>
    </row>
    <row r="10" spans="1:11" ht="21.75" customHeight="1">
      <c r="A10" s="26"/>
      <c r="B10" s="26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21.75" customHeight="1">
      <c r="A11" s="26"/>
      <c r="B11" s="26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21.75" customHeight="1">
      <c r="A12" s="26"/>
      <c r="B12" s="26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21.75" customHeight="1">
      <c r="A13" s="26"/>
      <c r="B13" s="26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1.75" customHeight="1">
      <c r="A14" s="26"/>
      <c r="B14" s="26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21.75" customHeight="1">
      <c r="A15" s="26"/>
      <c r="B15" s="26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21.75" customHeight="1">
      <c r="A16" s="26"/>
      <c r="B16" s="26"/>
      <c r="C16" s="10"/>
      <c r="D16" s="10"/>
      <c r="E16" s="10"/>
      <c r="F16" s="10"/>
      <c r="G16" s="10"/>
      <c r="H16" s="10"/>
      <c r="I16" s="10"/>
      <c r="J16" s="10"/>
      <c r="K16" s="10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4">
      <selection activeCell="I13" sqref="I13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76" t="s">
        <v>93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4.25">
      <c r="A2" s="54" t="s">
        <v>1</v>
      </c>
      <c r="B2" s="55"/>
      <c r="C2" s="55"/>
      <c r="D2" s="55"/>
      <c r="E2" s="55"/>
      <c r="F2" s="55"/>
      <c r="G2" s="56"/>
      <c r="H2" s="55"/>
      <c r="I2" s="83" t="s">
        <v>2</v>
      </c>
      <c r="J2" s="83"/>
    </row>
    <row r="3" spans="1:10" ht="14.25">
      <c r="A3" s="84" t="s">
        <v>3</v>
      </c>
      <c r="B3" s="85"/>
      <c r="C3" s="84" t="s">
        <v>4</v>
      </c>
      <c r="D3" s="85"/>
      <c r="E3" s="85"/>
      <c r="F3" s="85"/>
      <c r="G3" s="85"/>
      <c r="H3" s="85"/>
      <c r="I3" s="85"/>
      <c r="J3" s="85"/>
    </row>
    <row r="4" spans="1:10" ht="14.25">
      <c r="A4" s="84" t="s">
        <v>5</v>
      </c>
      <c r="B4" s="87" t="s">
        <v>6</v>
      </c>
      <c r="C4" s="84" t="s">
        <v>7</v>
      </c>
      <c r="D4" s="85" t="s">
        <v>6</v>
      </c>
      <c r="E4" s="85"/>
      <c r="F4" s="85"/>
      <c r="G4" s="88" t="s">
        <v>94</v>
      </c>
      <c r="H4" s="85" t="s">
        <v>6</v>
      </c>
      <c r="I4" s="85"/>
      <c r="J4" s="85"/>
    </row>
    <row r="5" spans="1:10" ht="36">
      <c r="A5" s="85"/>
      <c r="B5" s="87"/>
      <c r="C5" s="85"/>
      <c r="D5" s="57" t="s">
        <v>95</v>
      </c>
      <c r="E5" s="57" t="s">
        <v>96</v>
      </c>
      <c r="F5" s="57" t="s">
        <v>97</v>
      </c>
      <c r="G5" s="78"/>
      <c r="H5" s="58" t="s">
        <v>95</v>
      </c>
      <c r="I5" s="58" t="s">
        <v>96</v>
      </c>
      <c r="J5" s="58" t="s">
        <v>97</v>
      </c>
    </row>
    <row r="6" spans="1:10" ht="23.25" customHeight="1">
      <c r="A6" s="59" t="s">
        <v>98</v>
      </c>
      <c r="B6" s="39">
        <v>11783170</v>
      </c>
      <c r="C6" s="74" t="s">
        <v>10</v>
      </c>
      <c r="D6" s="39">
        <f aca="true" t="shared" si="0" ref="D6:D28">E6+F6</f>
        <v>11783170</v>
      </c>
      <c r="E6" s="39">
        <v>11783170</v>
      </c>
      <c r="F6" s="39"/>
      <c r="G6" s="74" t="s">
        <v>11</v>
      </c>
      <c r="H6" s="39">
        <f>I6+J6</f>
        <v>4283170</v>
      </c>
      <c r="I6" s="39">
        <f>I7+I8</f>
        <v>4283170</v>
      </c>
      <c r="J6" s="39"/>
    </row>
    <row r="7" spans="1:10" ht="23.25" customHeight="1">
      <c r="A7" s="59" t="s">
        <v>99</v>
      </c>
      <c r="B7" s="39"/>
      <c r="C7" s="74" t="s">
        <v>13</v>
      </c>
      <c r="D7" s="39">
        <f t="shared" si="0"/>
        <v>0</v>
      </c>
      <c r="E7" s="39"/>
      <c r="F7" s="39"/>
      <c r="G7" s="59" t="s">
        <v>14</v>
      </c>
      <c r="H7" s="39">
        <v>2503170</v>
      </c>
      <c r="I7" s="39">
        <v>2503170</v>
      </c>
      <c r="J7" s="39"/>
    </row>
    <row r="8" spans="1:10" ht="23.25" customHeight="1">
      <c r="A8" s="59"/>
      <c r="B8" s="39"/>
      <c r="C8" s="74" t="s">
        <v>16</v>
      </c>
      <c r="D8" s="39">
        <f t="shared" si="0"/>
        <v>0</v>
      </c>
      <c r="E8" s="39"/>
      <c r="F8" s="39"/>
      <c r="G8" s="59" t="s">
        <v>17</v>
      </c>
      <c r="H8" s="39">
        <v>1780000</v>
      </c>
      <c r="I8" s="39">
        <v>1780000</v>
      </c>
      <c r="J8" s="39"/>
    </row>
    <row r="9" spans="1:10" ht="23.25" customHeight="1">
      <c r="A9" s="60"/>
      <c r="B9" s="39"/>
      <c r="C9" s="74" t="s">
        <v>19</v>
      </c>
      <c r="D9" s="39">
        <f t="shared" si="0"/>
        <v>0</v>
      </c>
      <c r="E9" s="39"/>
      <c r="F9" s="39"/>
      <c r="G9" s="59" t="s">
        <v>20</v>
      </c>
      <c r="H9" s="39">
        <f>I9+J9</f>
        <v>7500000</v>
      </c>
      <c r="I9" s="39">
        <v>7500000</v>
      </c>
      <c r="J9" s="39"/>
    </row>
    <row r="10" spans="1:10" ht="23.25" customHeight="1">
      <c r="A10" s="60"/>
      <c r="B10" s="39"/>
      <c r="C10" s="74" t="s">
        <v>22</v>
      </c>
      <c r="D10" s="39">
        <f t="shared" si="0"/>
        <v>0</v>
      </c>
      <c r="E10" s="39"/>
      <c r="F10" s="39"/>
      <c r="G10" s="59" t="s">
        <v>23</v>
      </c>
      <c r="H10" s="39">
        <f>I10+J10</f>
        <v>7500000</v>
      </c>
      <c r="I10" s="39">
        <v>7500000</v>
      </c>
      <c r="J10" s="39"/>
    </row>
    <row r="11" spans="1:10" ht="23.25" customHeight="1">
      <c r="A11" s="60"/>
      <c r="B11" s="39"/>
      <c r="C11" s="74" t="s">
        <v>25</v>
      </c>
      <c r="D11" s="39">
        <f t="shared" si="0"/>
        <v>0</v>
      </c>
      <c r="E11" s="39"/>
      <c r="F11" s="39"/>
      <c r="G11" s="59" t="s">
        <v>26</v>
      </c>
      <c r="H11" s="39"/>
      <c r="I11" s="66"/>
      <c r="J11" s="39"/>
    </row>
    <row r="12" spans="1:10" ht="23.25" customHeight="1">
      <c r="A12" s="59"/>
      <c r="B12" s="39"/>
      <c r="C12" s="74" t="s">
        <v>28</v>
      </c>
      <c r="D12" s="39">
        <f t="shared" si="0"/>
        <v>0</v>
      </c>
      <c r="E12" s="39"/>
      <c r="F12" s="39"/>
      <c r="G12" s="59"/>
      <c r="H12" s="39"/>
      <c r="I12" s="39"/>
      <c r="J12" s="39"/>
    </row>
    <row r="13" spans="1:10" ht="23.25" customHeight="1">
      <c r="A13" s="59"/>
      <c r="B13" s="39"/>
      <c r="C13" s="74" t="s">
        <v>30</v>
      </c>
      <c r="D13" s="39">
        <f t="shared" si="0"/>
        <v>0</v>
      </c>
      <c r="E13" s="39"/>
      <c r="F13" s="39"/>
      <c r="G13" s="59"/>
      <c r="H13" s="39"/>
      <c r="I13" s="39"/>
      <c r="J13" s="39"/>
    </row>
    <row r="14" spans="1:10" ht="23.25" customHeight="1">
      <c r="A14" s="60"/>
      <c r="B14" s="39"/>
      <c r="C14" s="74" t="s">
        <v>32</v>
      </c>
      <c r="D14" s="39">
        <f t="shared" si="0"/>
        <v>0</v>
      </c>
      <c r="E14" s="39"/>
      <c r="F14" s="39"/>
      <c r="G14" s="59"/>
      <c r="H14" s="39"/>
      <c r="I14" s="39"/>
      <c r="J14" s="39"/>
    </row>
    <row r="15" spans="1:10" ht="23.25" customHeight="1">
      <c r="A15" s="57"/>
      <c r="B15" s="39"/>
      <c r="C15" s="74" t="s">
        <v>34</v>
      </c>
      <c r="D15" s="39">
        <f t="shared" si="0"/>
        <v>0</v>
      </c>
      <c r="E15" s="39"/>
      <c r="F15" s="39"/>
      <c r="G15" s="57"/>
      <c r="H15" s="39"/>
      <c r="I15" s="39"/>
      <c r="J15" s="39"/>
    </row>
    <row r="16" spans="1:10" ht="23.25" customHeight="1">
      <c r="A16" s="57"/>
      <c r="B16" s="39"/>
      <c r="C16" s="74" t="s">
        <v>35</v>
      </c>
      <c r="D16" s="39">
        <f t="shared" si="0"/>
        <v>0</v>
      </c>
      <c r="E16" s="39"/>
      <c r="F16" s="39"/>
      <c r="G16" s="59" t="s">
        <v>36</v>
      </c>
      <c r="H16" s="39">
        <f aca="true" t="shared" si="1" ref="H16:H24">I16+J16</f>
        <v>11783170</v>
      </c>
      <c r="I16" s="39">
        <f>SUM(I17:I24)</f>
        <v>11783170</v>
      </c>
      <c r="J16" s="39"/>
    </row>
    <row r="17" spans="1:10" ht="23.25" customHeight="1">
      <c r="A17" s="57"/>
      <c r="B17" s="39"/>
      <c r="C17" s="74" t="s">
        <v>37</v>
      </c>
      <c r="D17" s="39">
        <f t="shared" si="0"/>
        <v>0</v>
      </c>
      <c r="E17" s="39"/>
      <c r="F17" s="39"/>
      <c r="G17" s="59" t="s">
        <v>40</v>
      </c>
      <c r="H17" s="39">
        <f t="shared" si="1"/>
        <v>2447778</v>
      </c>
      <c r="I17" s="39">
        <v>2447778</v>
      </c>
      <c r="J17" s="39"/>
    </row>
    <row r="18" spans="1:10" ht="23.25" customHeight="1">
      <c r="A18" s="57"/>
      <c r="B18" s="39"/>
      <c r="C18" s="74" t="s">
        <v>39</v>
      </c>
      <c r="D18" s="39">
        <f t="shared" si="0"/>
        <v>0</v>
      </c>
      <c r="E18" s="39"/>
      <c r="F18" s="39"/>
      <c r="G18" s="59" t="s">
        <v>42</v>
      </c>
      <c r="H18" s="39">
        <f t="shared" si="1"/>
        <v>9280000</v>
      </c>
      <c r="I18" s="39">
        <v>9280000</v>
      </c>
      <c r="J18" s="39"/>
    </row>
    <row r="19" spans="1:10" ht="23.25" customHeight="1">
      <c r="A19" s="57"/>
      <c r="B19" s="39"/>
      <c r="C19" s="74" t="s">
        <v>41</v>
      </c>
      <c r="D19" s="39">
        <f t="shared" si="0"/>
        <v>0</v>
      </c>
      <c r="E19" s="39"/>
      <c r="F19" s="39"/>
      <c r="G19" s="59" t="s">
        <v>44</v>
      </c>
      <c r="H19" s="39">
        <f t="shared" si="1"/>
        <v>55392</v>
      </c>
      <c r="I19" s="39">
        <v>55392</v>
      </c>
      <c r="J19" s="39"/>
    </row>
    <row r="20" spans="1:10" ht="23.25" customHeight="1">
      <c r="A20" s="57"/>
      <c r="B20" s="39"/>
      <c r="C20" s="74" t="s">
        <v>43</v>
      </c>
      <c r="D20" s="39">
        <f t="shared" si="0"/>
        <v>0</v>
      </c>
      <c r="E20" s="39"/>
      <c r="F20" s="39"/>
      <c r="G20" s="59" t="s">
        <v>46</v>
      </c>
      <c r="H20" s="39">
        <f t="shared" si="1"/>
        <v>0</v>
      </c>
      <c r="I20" s="39"/>
      <c r="J20" s="39"/>
    </row>
    <row r="21" spans="1:10" ht="23.25" customHeight="1">
      <c r="A21" s="57"/>
      <c r="B21" s="39"/>
      <c r="C21" s="74" t="s">
        <v>45</v>
      </c>
      <c r="D21" s="39">
        <f t="shared" si="0"/>
        <v>0</v>
      </c>
      <c r="E21" s="39"/>
      <c r="F21" s="39"/>
      <c r="G21" s="59" t="s">
        <v>48</v>
      </c>
      <c r="H21" s="39">
        <f t="shared" si="1"/>
        <v>0</v>
      </c>
      <c r="I21" s="39"/>
      <c r="J21" s="39"/>
    </row>
    <row r="22" spans="1:10" ht="23.25" customHeight="1">
      <c r="A22" s="57"/>
      <c r="B22" s="39"/>
      <c r="C22" s="59" t="s">
        <v>47</v>
      </c>
      <c r="D22" s="39">
        <f t="shared" si="0"/>
        <v>0</v>
      </c>
      <c r="E22" s="39"/>
      <c r="F22" s="39"/>
      <c r="G22" s="59" t="s">
        <v>50</v>
      </c>
      <c r="H22" s="39">
        <f t="shared" si="1"/>
        <v>0</v>
      </c>
      <c r="I22" s="39"/>
      <c r="J22" s="39"/>
    </row>
    <row r="23" spans="1:10" ht="23.25" customHeight="1">
      <c r="A23" s="57"/>
      <c r="B23" s="39"/>
      <c r="C23" s="74" t="s">
        <v>49</v>
      </c>
      <c r="D23" s="39">
        <f t="shared" si="0"/>
        <v>0</v>
      </c>
      <c r="E23" s="39"/>
      <c r="F23" s="39"/>
      <c r="G23" s="59" t="s">
        <v>52</v>
      </c>
      <c r="H23" s="39">
        <f t="shared" si="1"/>
        <v>0</v>
      </c>
      <c r="I23" s="39"/>
      <c r="J23" s="39"/>
    </row>
    <row r="24" spans="1:10" ht="23.25" customHeight="1">
      <c r="A24" s="57"/>
      <c r="B24" s="39"/>
      <c r="C24" s="74" t="s">
        <v>51</v>
      </c>
      <c r="D24" s="39">
        <f t="shared" si="0"/>
        <v>0</v>
      </c>
      <c r="E24" s="39"/>
      <c r="F24" s="39"/>
      <c r="G24" s="59" t="s">
        <v>54</v>
      </c>
      <c r="H24" s="39">
        <f t="shared" si="1"/>
        <v>0</v>
      </c>
      <c r="I24" s="39"/>
      <c r="J24" s="39"/>
    </row>
    <row r="25" spans="1:10" ht="23.25" customHeight="1">
      <c r="A25" s="57"/>
      <c r="B25" s="39"/>
      <c r="C25" s="59" t="s">
        <v>53</v>
      </c>
      <c r="D25" s="39">
        <f t="shared" si="0"/>
        <v>0</v>
      </c>
      <c r="E25" s="39"/>
      <c r="F25" s="39"/>
      <c r="G25" s="59"/>
      <c r="H25" s="39"/>
      <c r="I25" s="39"/>
      <c r="J25" s="39"/>
    </row>
    <row r="26" spans="1:10" ht="23.25" customHeight="1">
      <c r="A26" s="57"/>
      <c r="B26" s="39"/>
      <c r="C26" s="74" t="s">
        <v>55</v>
      </c>
      <c r="D26" s="39">
        <f t="shared" si="0"/>
        <v>0</v>
      </c>
      <c r="E26" s="39"/>
      <c r="F26" s="39"/>
      <c r="G26" s="59"/>
      <c r="H26" s="39"/>
      <c r="I26" s="39"/>
      <c r="J26" s="39"/>
    </row>
    <row r="27" spans="1:10" ht="23.25" customHeight="1">
      <c r="A27" s="57"/>
      <c r="B27" s="39"/>
      <c r="C27" s="74" t="s">
        <v>56</v>
      </c>
      <c r="D27" s="39">
        <f t="shared" si="0"/>
        <v>0</v>
      </c>
      <c r="E27" s="39"/>
      <c r="F27" s="39"/>
      <c r="G27" s="59"/>
      <c r="H27" s="39"/>
      <c r="I27" s="39"/>
      <c r="J27" s="39"/>
    </row>
    <row r="28" spans="1:10" ht="23.25" customHeight="1">
      <c r="A28" s="57"/>
      <c r="B28" s="39"/>
      <c r="C28" s="74" t="s">
        <v>57</v>
      </c>
      <c r="D28" s="39">
        <f t="shared" si="0"/>
        <v>0</v>
      </c>
      <c r="E28" s="39"/>
      <c r="F28" s="39"/>
      <c r="G28" s="61"/>
      <c r="H28" s="39"/>
      <c r="I28" s="39"/>
      <c r="J28" s="39"/>
    </row>
    <row r="29" spans="1:10" ht="23.25" customHeight="1">
      <c r="A29" s="75" t="s">
        <v>58</v>
      </c>
      <c r="B29" s="39">
        <f>B6+B7</f>
        <v>11783170</v>
      </c>
      <c r="C29" s="79" t="s">
        <v>59</v>
      </c>
      <c r="D29" s="79"/>
      <c r="E29" s="79"/>
      <c r="F29" s="79"/>
      <c r="G29" s="79"/>
      <c r="H29" s="39">
        <f>H16</f>
        <v>11783170</v>
      </c>
      <c r="I29" s="39">
        <f>I16</f>
        <v>11783170</v>
      </c>
      <c r="J29" s="39"/>
    </row>
    <row r="30" spans="1:10" ht="23.25" customHeight="1">
      <c r="A30" s="59" t="s">
        <v>100</v>
      </c>
      <c r="B30" s="39">
        <f>B31+B32</f>
        <v>0</v>
      </c>
      <c r="C30" s="80" t="s">
        <v>101</v>
      </c>
      <c r="D30" s="80"/>
      <c r="E30" s="80"/>
      <c r="F30" s="80"/>
      <c r="G30" s="80"/>
      <c r="H30" s="39">
        <f>I30+J30</f>
        <v>0</v>
      </c>
      <c r="I30" s="39">
        <f>I31+I32</f>
        <v>0</v>
      </c>
      <c r="J30" s="39"/>
    </row>
    <row r="31" spans="1:10" ht="23.25" customHeight="1">
      <c r="A31" s="59" t="s">
        <v>98</v>
      </c>
      <c r="B31" s="39"/>
      <c r="C31" s="80" t="s">
        <v>102</v>
      </c>
      <c r="D31" s="80"/>
      <c r="E31" s="80"/>
      <c r="F31" s="80"/>
      <c r="G31" s="80"/>
      <c r="H31" s="39">
        <f>I31+J31</f>
        <v>0</v>
      </c>
      <c r="I31" s="39"/>
      <c r="J31" s="39"/>
    </row>
    <row r="32" spans="1:10" ht="23.25" customHeight="1">
      <c r="A32" s="59" t="s">
        <v>99</v>
      </c>
      <c r="B32" s="39"/>
      <c r="C32" s="80" t="s">
        <v>103</v>
      </c>
      <c r="D32" s="80"/>
      <c r="E32" s="80"/>
      <c r="F32" s="80"/>
      <c r="G32" s="80"/>
      <c r="H32" s="39">
        <f>I32+J32</f>
        <v>0</v>
      </c>
      <c r="I32" s="39"/>
      <c r="J32" s="39"/>
    </row>
    <row r="33" spans="1:10" ht="23.25" customHeight="1">
      <c r="A33" s="62" t="s">
        <v>74</v>
      </c>
      <c r="B33" s="39">
        <f>B29+B30</f>
        <v>11783170</v>
      </c>
      <c r="C33" s="86" t="s">
        <v>74</v>
      </c>
      <c r="D33" s="86"/>
      <c r="E33" s="86"/>
      <c r="F33" s="86"/>
      <c r="G33" s="86"/>
      <c r="H33" s="39">
        <f>I33+J33</f>
        <v>11783170</v>
      </c>
      <c r="I33" s="39">
        <f>I29+I30</f>
        <v>11783170</v>
      </c>
      <c r="J33" s="39"/>
    </row>
    <row r="34" spans="1:10" ht="14.25">
      <c r="A34" s="63"/>
      <c r="B34" s="64"/>
      <c r="C34" s="64"/>
      <c r="D34" s="64"/>
      <c r="E34" s="64"/>
      <c r="F34" s="64"/>
      <c r="G34" s="65"/>
      <c r="H34" s="64"/>
      <c r="I34" s="64"/>
      <c r="J34" s="64"/>
    </row>
    <row r="35" spans="1:10" ht="14.25">
      <c r="A35" s="55"/>
      <c r="B35" s="64"/>
      <c r="C35" s="64"/>
      <c r="D35" s="64"/>
      <c r="E35" s="64"/>
      <c r="F35" s="64"/>
      <c r="G35" s="65"/>
      <c r="H35" s="64"/>
      <c r="I35" s="64"/>
      <c r="J35" s="64"/>
    </row>
  </sheetData>
  <sheetProtection/>
  <mergeCells count="15">
    <mergeCell ref="C29:G29"/>
    <mergeCell ref="C30:G30"/>
    <mergeCell ref="C31:G31"/>
    <mergeCell ref="C32:G32"/>
    <mergeCell ref="C33:G33"/>
    <mergeCell ref="A4:A5"/>
    <mergeCell ref="B4:B5"/>
    <mergeCell ref="C4:C5"/>
    <mergeCell ref="G4:G5"/>
    <mergeCell ref="A1:J1"/>
    <mergeCell ref="I2:J2"/>
    <mergeCell ref="A3:B3"/>
    <mergeCell ref="C3:J3"/>
    <mergeCell ref="D4:F4"/>
    <mergeCell ref="H4:J4"/>
  </mergeCells>
  <printOptions/>
  <pageMargins left="0.75" right="0.75" top="0.98" bottom="0.98" header="0.51" footer="0.51"/>
  <pageSetup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F5" sqref="F5:G5"/>
    </sheetView>
  </sheetViews>
  <sheetFormatPr defaultColWidth="6.875" defaultRowHeight="12.75" customHeight="1"/>
  <cols>
    <col min="1" max="3" width="6.00390625" style="1" customWidth="1"/>
    <col min="4" max="4" width="22.625" style="1" customWidth="1"/>
    <col min="5" max="11" width="12.25390625" style="1" customWidth="1"/>
    <col min="12" max="16384" width="6.875" style="1" customWidth="1"/>
  </cols>
  <sheetData>
    <row r="1" spans="1:11" ht="28.5" customHeight="1">
      <c r="A1" s="89" t="s">
        <v>104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7" ht="22.5" customHeight="1">
      <c r="A2" s="19" t="s">
        <v>76</v>
      </c>
      <c r="C2" s="1" t="s">
        <v>77</v>
      </c>
      <c r="G2" s="21" t="s">
        <v>2</v>
      </c>
    </row>
    <row r="3" spans="1:11" ht="24" customHeight="1">
      <c r="A3" s="90" t="s">
        <v>105</v>
      </c>
      <c r="B3" s="91"/>
      <c r="C3" s="92"/>
      <c r="D3" s="41" t="s">
        <v>106</v>
      </c>
      <c r="E3" s="93" t="s">
        <v>107</v>
      </c>
      <c r="F3" s="93" t="s">
        <v>108</v>
      </c>
      <c r="G3" s="93" t="s">
        <v>109</v>
      </c>
      <c r="H3" s="93" t="s">
        <v>110</v>
      </c>
      <c r="I3" s="93" t="s">
        <v>111</v>
      </c>
      <c r="J3" s="93" t="s">
        <v>112</v>
      </c>
      <c r="K3" s="95" t="s">
        <v>113</v>
      </c>
    </row>
    <row r="4" spans="1:11" ht="24" customHeight="1">
      <c r="A4" s="41" t="s">
        <v>114</v>
      </c>
      <c r="B4" s="41" t="s">
        <v>115</v>
      </c>
      <c r="C4" s="41" t="s">
        <v>116</v>
      </c>
      <c r="D4" s="48"/>
      <c r="E4" s="94"/>
      <c r="F4" s="94"/>
      <c r="G4" s="94"/>
      <c r="H4" s="94"/>
      <c r="I4" s="94"/>
      <c r="J4" s="94"/>
      <c r="K4" s="95"/>
    </row>
    <row r="5" spans="1:11" ht="30.75" customHeight="1">
      <c r="A5" s="23">
        <v>201</v>
      </c>
      <c r="B5" s="49" t="s">
        <v>117</v>
      </c>
      <c r="C5" s="49" t="s">
        <v>118</v>
      </c>
      <c r="D5" s="38" t="s">
        <v>119</v>
      </c>
      <c r="E5" s="23">
        <v>11783170</v>
      </c>
      <c r="F5" s="23">
        <v>4283170</v>
      </c>
      <c r="G5" s="23">
        <v>7500000</v>
      </c>
      <c r="H5" s="41"/>
      <c r="I5" s="41"/>
      <c r="J5" s="41"/>
      <c r="K5" s="48"/>
    </row>
    <row r="6" spans="1:11" ht="30.75" customHeight="1">
      <c r="A6" s="41"/>
      <c r="B6" s="41"/>
      <c r="C6" s="41"/>
      <c r="D6" s="48"/>
      <c r="E6" s="41"/>
      <c r="F6" s="41"/>
      <c r="G6" s="41"/>
      <c r="H6" s="41"/>
      <c r="I6" s="41"/>
      <c r="J6" s="41"/>
      <c r="K6" s="48"/>
    </row>
    <row r="7" spans="1:11" ht="30.75" customHeight="1">
      <c r="A7" s="41"/>
      <c r="B7" s="41"/>
      <c r="C7" s="41"/>
      <c r="D7" s="50"/>
      <c r="E7" s="51"/>
      <c r="F7" s="41"/>
      <c r="G7" s="41"/>
      <c r="H7" s="41"/>
      <c r="I7" s="41"/>
      <c r="J7" s="41"/>
      <c r="K7" s="48"/>
    </row>
    <row r="8" spans="1:11" ht="30.75" customHeight="1">
      <c r="A8" s="41"/>
      <c r="B8" s="41"/>
      <c r="C8" s="41"/>
      <c r="D8" s="52"/>
      <c r="E8" s="41"/>
      <c r="F8" s="41"/>
      <c r="G8" s="41"/>
      <c r="H8" s="41"/>
      <c r="I8" s="41"/>
      <c r="J8" s="41"/>
      <c r="K8" s="48"/>
    </row>
    <row r="9" spans="1:11" ht="30.75" customHeight="1">
      <c r="A9" s="41"/>
      <c r="B9" s="41"/>
      <c r="C9" s="41"/>
      <c r="D9" s="42"/>
      <c r="E9" s="41"/>
      <c r="F9" s="41"/>
      <c r="G9" s="41"/>
      <c r="H9" s="41"/>
      <c r="I9" s="41"/>
      <c r="J9" s="41"/>
      <c r="K9" s="48"/>
    </row>
    <row r="10" spans="1:11" ht="30.75" customHeight="1">
      <c r="A10" s="48"/>
      <c r="B10" s="48"/>
      <c r="C10" s="48"/>
      <c r="D10" s="53"/>
      <c r="E10" s="41"/>
      <c r="F10" s="41"/>
      <c r="G10" s="41"/>
      <c r="H10" s="41"/>
      <c r="I10" s="41"/>
      <c r="J10" s="41"/>
      <c r="K10" s="48"/>
    </row>
  </sheetData>
  <sheetProtection/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K12" sqref="K12"/>
    </sheetView>
  </sheetViews>
  <sheetFormatPr defaultColWidth="9.00390625" defaultRowHeight="14.25"/>
  <cols>
    <col min="1" max="1" width="4.00390625" style="0" customWidth="1"/>
    <col min="2" max="2" width="3.875" style="0" customWidth="1"/>
    <col min="3" max="3" width="22.125" style="0" customWidth="1"/>
    <col min="4" max="7" width="14.00390625" style="0" customWidth="1"/>
  </cols>
  <sheetData>
    <row r="1" spans="1:7" ht="20.25">
      <c r="A1" s="96" t="s">
        <v>120</v>
      </c>
      <c r="B1" s="96"/>
      <c r="C1" s="96"/>
      <c r="D1" s="96"/>
      <c r="E1" s="96"/>
      <c r="F1" s="96"/>
      <c r="G1" s="96"/>
    </row>
    <row r="2" spans="1:7" ht="14.25">
      <c r="A2" s="27" t="s">
        <v>76</v>
      </c>
      <c r="B2" s="27"/>
      <c r="C2" s="27" t="s">
        <v>222</v>
      </c>
      <c r="D2" s="27"/>
      <c r="E2" s="27"/>
      <c r="F2" s="97" t="s">
        <v>2</v>
      </c>
      <c r="G2" s="97"/>
    </row>
    <row r="3" spans="1:7" ht="14.25">
      <c r="A3" s="98" t="s">
        <v>105</v>
      </c>
      <c r="B3" s="98"/>
      <c r="C3" s="30" t="s">
        <v>106</v>
      </c>
      <c r="D3" s="99" t="s">
        <v>107</v>
      </c>
      <c r="E3" s="99"/>
      <c r="F3" s="99"/>
      <c r="G3" s="99" t="s">
        <v>113</v>
      </c>
    </row>
    <row r="4" spans="1:7" ht="14.25">
      <c r="A4" s="29" t="s">
        <v>114</v>
      </c>
      <c r="B4" s="29" t="s">
        <v>115</v>
      </c>
      <c r="C4" s="30"/>
      <c r="D4" s="31" t="s">
        <v>95</v>
      </c>
      <c r="E4" s="31" t="s">
        <v>108</v>
      </c>
      <c r="F4" s="31" t="s">
        <v>109</v>
      </c>
      <c r="G4" s="99"/>
    </row>
    <row r="5" spans="1:7" ht="14.25">
      <c r="A5" s="100" t="s">
        <v>223</v>
      </c>
      <c r="B5" s="101"/>
      <c r="C5" s="102"/>
      <c r="D5" s="20">
        <v>11783170</v>
      </c>
      <c r="E5" s="20">
        <v>4283170</v>
      </c>
      <c r="F5" s="20">
        <v>7500000</v>
      </c>
      <c r="G5" s="31"/>
    </row>
    <row r="6" spans="1:7" ht="14.25">
      <c r="A6" s="30">
        <v>301</v>
      </c>
      <c r="B6" s="103" t="s">
        <v>121</v>
      </c>
      <c r="C6" s="103"/>
      <c r="D6" s="20">
        <v>2447778</v>
      </c>
      <c r="E6" s="20">
        <v>2447778</v>
      </c>
      <c r="F6" s="20">
        <v>0</v>
      </c>
      <c r="G6" s="32"/>
    </row>
    <row r="7" spans="1:7" ht="14.25">
      <c r="A7" s="30"/>
      <c r="B7" s="30" t="s">
        <v>118</v>
      </c>
      <c r="C7" s="30" t="s">
        <v>122</v>
      </c>
      <c r="D7" s="33">
        <v>1107689</v>
      </c>
      <c r="E7" s="33">
        <v>1107689</v>
      </c>
      <c r="F7" s="20"/>
      <c r="G7" s="32"/>
    </row>
    <row r="8" spans="1:7" ht="14.25">
      <c r="A8" s="30"/>
      <c r="B8" s="30" t="s">
        <v>123</v>
      </c>
      <c r="C8" s="30" t="s">
        <v>124</v>
      </c>
      <c r="D8" s="33">
        <v>1134889</v>
      </c>
      <c r="E8" s="33">
        <v>1134889</v>
      </c>
      <c r="F8" s="20"/>
      <c r="G8" s="32"/>
    </row>
    <row r="9" spans="1:7" ht="14.25">
      <c r="A9" s="30"/>
      <c r="B9" s="30" t="s">
        <v>117</v>
      </c>
      <c r="C9" s="30" t="s">
        <v>125</v>
      </c>
      <c r="D9" s="47"/>
      <c r="E9" s="47"/>
      <c r="F9" s="20"/>
      <c r="G9" s="32"/>
    </row>
    <row r="10" spans="1:7" ht="14.25">
      <c r="A10" s="30"/>
      <c r="B10" s="30" t="s">
        <v>126</v>
      </c>
      <c r="C10" s="30" t="s">
        <v>127</v>
      </c>
      <c r="D10" s="20"/>
      <c r="E10" s="20"/>
      <c r="F10" s="20"/>
      <c r="G10" s="32"/>
    </row>
    <row r="11" spans="1:7" ht="14.25">
      <c r="A11" s="30"/>
      <c r="B11" s="30" t="s">
        <v>128</v>
      </c>
      <c r="C11" s="30" t="s">
        <v>129</v>
      </c>
      <c r="D11" s="20"/>
      <c r="E11" s="20"/>
      <c r="F11" s="20"/>
      <c r="G11" s="32"/>
    </row>
    <row r="12" spans="1:7" ht="14.25">
      <c r="A12" s="30"/>
      <c r="B12" s="30" t="s">
        <v>130</v>
      </c>
      <c r="C12" s="30" t="s">
        <v>131</v>
      </c>
      <c r="D12" s="20">
        <v>205200</v>
      </c>
      <c r="E12" s="20">
        <v>205200</v>
      </c>
      <c r="F12" s="20"/>
      <c r="G12" s="32"/>
    </row>
    <row r="13" spans="1:7" ht="14.25">
      <c r="A13" s="30">
        <v>302</v>
      </c>
      <c r="B13" s="103" t="s">
        <v>132</v>
      </c>
      <c r="C13" s="103"/>
      <c r="D13" s="20">
        <v>1780000</v>
      </c>
      <c r="E13" s="20">
        <v>1780000</v>
      </c>
      <c r="F13" s="20">
        <v>0</v>
      </c>
      <c r="G13" s="32"/>
    </row>
    <row r="14" spans="1:7" ht="14.25">
      <c r="A14" s="30"/>
      <c r="B14" s="30" t="s">
        <v>118</v>
      </c>
      <c r="C14" s="30" t="s">
        <v>133</v>
      </c>
      <c r="D14" s="20">
        <v>69000</v>
      </c>
      <c r="E14" s="20">
        <v>69000</v>
      </c>
      <c r="F14" s="20"/>
      <c r="G14" s="32"/>
    </row>
    <row r="15" spans="1:7" ht="14.25">
      <c r="A15" s="30"/>
      <c r="B15" s="30" t="s">
        <v>123</v>
      </c>
      <c r="C15" s="30" t="s">
        <v>134</v>
      </c>
      <c r="D15" s="20">
        <v>18000</v>
      </c>
      <c r="E15" s="20">
        <v>18000</v>
      </c>
      <c r="F15" s="20"/>
      <c r="G15" s="32"/>
    </row>
    <row r="16" spans="1:7" ht="14.25">
      <c r="A16" s="30"/>
      <c r="B16" s="30" t="s">
        <v>117</v>
      </c>
      <c r="C16" s="30" t="s">
        <v>135</v>
      </c>
      <c r="D16" s="20"/>
      <c r="E16" s="20"/>
      <c r="F16" s="20"/>
      <c r="G16" s="32"/>
    </row>
    <row r="17" spans="1:7" ht="14.25">
      <c r="A17" s="30"/>
      <c r="B17" s="30" t="s">
        <v>126</v>
      </c>
      <c r="C17" s="30" t="s">
        <v>136</v>
      </c>
      <c r="D17" s="20"/>
      <c r="E17" s="20"/>
      <c r="F17" s="20"/>
      <c r="G17" s="32"/>
    </row>
    <row r="18" spans="1:7" ht="14.25">
      <c r="A18" s="30"/>
      <c r="B18" s="30" t="s">
        <v>137</v>
      </c>
      <c r="C18" s="30" t="s">
        <v>138</v>
      </c>
      <c r="D18" s="20"/>
      <c r="E18" s="20"/>
      <c r="F18" s="20"/>
      <c r="G18" s="32"/>
    </row>
    <row r="19" spans="1:7" ht="14.25">
      <c r="A19" s="30"/>
      <c r="B19" s="30" t="s">
        <v>139</v>
      </c>
      <c r="C19" s="30" t="s">
        <v>140</v>
      </c>
      <c r="D19" s="20">
        <v>300000</v>
      </c>
      <c r="E19" s="20">
        <v>300000</v>
      </c>
      <c r="F19" s="20"/>
      <c r="G19" s="32"/>
    </row>
    <row r="20" spans="1:7" ht="14.25">
      <c r="A20" s="30"/>
      <c r="B20" s="30" t="s">
        <v>128</v>
      </c>
      <c r="C20" s="30" t="s">
        <v>141</v>
      </c>
      <c r="D20" s="20">
        <v>23000</v>
      </c>
      <c r="E20" s="20">
        <v>23000</v>
      </c>
      <c r="F20" s="20"/>
      <c r="G20" s="32"/>
    </row>
    <row r="21" spans="1:7" ht="14.25">
      <c r="A21" s="30"/>
      <c r="B21" s="30" t="s">
        <v>142</v>
      </c>
      <c r="C21" s="30" t="s">
        <v>143</v>
      </c>
      <c r="D21" s="20">
        <v>48000</v>
      </c>
      <c r="E21" s="20">
        <v>48000</v>
      </c>
      <c r="F21" s="20"/>
      <c r="G21" s="32"/>
    </row>
    <row r="22" spans="1:7" ht="14.25">
      <c r="A22" s="30"/>
      <c r="B22" s="30" t="s">
        <v>144</v>
      </c>
      <c r="C22" s="30" t="s">
        <v>145</v>
      </c>
      <c r="D22" s="20">
        <v>25000</v>
      </c>
      <c r="E22" s="20">
        <v>25000</v>
      </c>
      <c r="F22" s="20"/>
      <c r="G22" s="32"/>
    </row>
    <row r="23" spans="1:7" ht="14.25">
      <c r="A23" s="30"/>
      <c r="B23" s="30" t="s">
        <v>146</v>
      </c>
      <c r="C23" s="30" t="s">
        <v>147</v>
      </c>
      <c r="D23" s="20"/>
      <c r="E23" s="20"/>
      <c r="F23" s="20"/>
      <c r="G23" s="32"/>
    </row>
    <row r="24" spans="1:7" ht="14.25">
      <c r="A24" s="30"/>
      <c r="B24" s="30" t="s">
        <v>148</v>
      </c>
      <c r="C24" s="30" t="s">
        <v>149</v>
      </c>
      <c r="D24" s="20"/>
      <c r="E24" s="20"/>
      <c r="F24" s="20"/>
      <c r="G24" s="32"/>
    </row>
    <row r="25" spans="1:7" ht="14.25">
      <c r="A25" s="30"/>
      <c r="B25" s="30" t="s">
        <v>150</v>
      </c>
      <c r="C25" s="30" t="s">
        <v>151</v>
      </c>
      <c r="D25" s="20">
        <v>550000</v>
      </c>
      <c r="E25" s="20">
        <v>550000</v>
      </c>
      <c r="F25" s="20"/>
      <c r="G25" s="32"/>
    </row>
    <row r="26" spans="1:7" ht="14.25">
      <c r="A26" s="30"/>
      <c r="B26" s="30" t="s">
        <v>152</v>
      </c>
      <c r="C26" s="30" t="s">
        <v>153</v>
      </c>
      <c r="D26" s="20"/>
      <c r="E26" s="20"/>
      <c r="F26" s="20"/>
      <c r="G26" s="32"/>
    </row>
    <row r="27" spans="1:7" ht="14.25">
      <c r="A27" s="30"/>
      <c r="B27" s="30" t="s">
        <v>154</v>
      </c>
      <c r="C27" s="30" t="s">
        <v>155</v>
      </c>
      <c r="D27" s="20"/>
      <c r="E27" s="20"/>
      <c r="F27" s="20"/>
      <c r="G27" s="32"/>
    </row>
    <row r="28" spans="1:7" ht="14.25">
      <c r="A28" s="30"/>
      <c r="B28" s="30" t="s">
        <v>156</v>
      </c>
      <c r="C28" s="30" t="s">
        <v>157</v>
      </c>
      <c r="D28" s="20">
        <v>100000</v>
      </c>
      <c r="E28" s="20">
        <v>100000</v>
      </c>
      <c r="F28" s="20"/>
      <c r="G28" s="32"/>
    </row>
    <row r="29" spans="1:7" ht="14.25">
      <c r="A29" s="30"/>
      <c r="B29" s="30" t="s">
        <v>158</v>
      </c>
      <c r="C29" s="30" t="s">
        <v>159</v>
      </c>
      <c r="D29" s="20"/>
      <c r="E29" s="20"/>
      <c r="F29" s="20"/>
      <c r="G29" s="32"/>
    </row>
    <row r="30" spans="1:7" ht="14.25">
      <c r="A30" s="30"/>
      <c r="B30" s="30" t="s">
        <v>160</v>
      </c>
      <c r="C30" s="30" t="s">
        <v>161</v>
      </c>
      <c r="D30" s="20"/>
      <c r="E30" s="20"/>
      <c r="F30" s="20"/>
      <c r="G30" s="32"/>
    </row>
    <row r="31" spans="1:7" ht="14.25">
      <c r="A31" s="30"/>
      <c r="B31" s="30" t="s">
        <v>162</v>
      </c>
      <c r="C31" s="30" t="s">
        <v>163</v>
      </c>
      <c r="D31" s="20"/>
      <c r="E31" s="20"/>
      <c r="F31" s="20"/>
      <c r="G31" s="32"/>
    </row>
    <row r="32" spans="1:7" ht="14.25">
      <c r="A32" s="30"/>
      <c r="B32" s="30" t="s">
        <v>164</v>
      </c>
      <c r="C32" s="30" t="s">
        <v>165</v>
      </c>
      <c r="D32" s="20"/>
      <c r="E32" s="20"/>
      <c r="F32" s="20"/>
      <c r="G32" s="32"/>
    </row>
    <row r="33" spans="1:7" ht="14.25">
      <c r="A33" s="30"/>
      <c r="B33" s="30" t="s">
        <v>166</v>
      </c>
      <c r="C33" s="30" t="s">
        <v>167</v>
      </c>
      <c r="D33" s="20">
        <v>147000</v>
      </c>
      <c r="E33" s="20">
        <v>147000</v>
      </c>
      <c r="F33" s="20"/>
      <c r="G33" s="32"/>
    </row>
    <row r="34" spans="1:7" ht="14.25">
      <c r="A34" s="30"/>
      <c r="B34" s="30" t="s">
        <v>130</v>
      </c>
      <c r="C34" s="30" t="s">
        <v>168</v>
      </c>
      <c r="D34" s="20">
        <v>500000</v>
      </c>
      <c r="E34" s="20">
        <v>500000</v>
      </c>
      <c r="F34" s="20"/>
      <c r="G34" s="32"/>
    </row>
    <row r="35" spans="1:7" ht="14.25">
      <c r="A35" s="30">
        <v>303</v>
      </c>
      <c r="B35" s="103" t="s">
        <v>169</v>
      </c>
      <c r="C35" s="103"/>
      <c r="D35" s="20">
        <v>55392</v>
      </c>
      <c r="E35" s="20">
        <v>55392</v>
      </c>
      <c r="F35" s="20"/>
      <c r="G35" s="32"/>
    </row>
    <row r="36" spans="1:7" ht="14.25">
      <c r="A36" s="30"/>
      <c r="B36" s="30" t="s">
        <v>118</v>
      </c>
      <c r="C36" s="30" t="s">
        <v>170</v>
      </c>
      <c r="D36" s="20"/>
      <c r="E36" s="20"/>
      <c r="F36" s="20"/>
      <c r="G36" s="32"/>
    </row>
    <row r="37" spans="1:7" ht="14.25">
      <c r="A37" s="30"/>
      <c r="B37" s="30" t="s">
        <v>123</v>
      </c>
      <c r="C37" s="30" t="s">
        <v>171</v>
      </c>
      <c r="D37" s="20"/>
      <c r="E37" s="20"/>
      <c r="F37" s="20"/>
      <c r="G37" s="32"/>
    </row>
    <row r="38" spans="1:7" ht="14.25">
      <c r="A38" s="30"/>
      <c r="B38" s="30" t="s">
        <v>126</v>
      </c>
      <c r="C38" s="30" t="s">
        <v>172</v>
      </c>
      <c r="D38" s="20"/>
      <c r="E38" s="20"/>
      <c r="F38" s="20"/>
      <c r="G38" s="32"/>
    </row>
    <row r="39" spans="1:7" ht="14.25">
      <c r="A39" s="30"/>
      <c r="B39" s="30" t="s">
        <v>137</v>
      </c>
      <c r="C39" s="30" t="s">
        <v>173</v>
      </c>
      <c r="D39" s="20"/>
      <c r="E39" s="20"/>
      <c r="F39" s="20"/>
      <c r="G39" s="32"/>
    </row>
    <row r="40" spans="1:7" ht="14.25">
      <c r="A40" s="30"/>
      <c r="B40" s="30" t="s">
        <v>144</v>
      </c>
      <c r="C40" s="30" t="s">
        <v>174</v>
      </c>
      <c r="D40" s="20">
        <v>55392</v>
      </c>
      <c r="E40" s="20">
        <v>55392</v>
      </c>
      <c r="F40" s="20"/>
      <c r="G40" s="32"/>
    </row>
    <row r="41" spans="1:7" ht="14.25">
      <c r="A41" s="30"/>
      <c r="B41" s="30" t="s">
        <v>130</v>
      </c>
      <c r="C41" s="30" t="s">
        <v>175</v>
      </c>
      <c r="D41" s="20"/>
      <c r="E41" s="20"/>
      <c r="F41" s="20"/>
      <c r="G41" s="32"/>
    </row>
    <row r="42" spans="1:7" ht="14.25">
      <c r="A42" s="30">
        <v>310</v>
      </c>
      <c r="B42" s="104" t="s">
        <v>176</v>
      </c>
      <c r="C42" s="104"/>
      <c r="D42" s="20">
        <v>7500000</v>
      </c>
      <c r="E42" s="20">
        <v>0</v>
      </c>
      <c r="F42" s="20">
        <v>7500000</v>
      </c>
      <c r="G42" s="32"/>
    </row>
    <row r="43" spans="1:7" ht="14.25">
      <c r="A43" s="30"/>
      <c r="B43" s="34" t="s">
        <v>118</v>
      </c>
      <c r="C43" s="34" t="s">
        <v>177</v>
      </c>
      <c r="D43" s="20">
        <v>0</v>
      </c>
      <c r="E43" s="20"/>
      <c r="F43" s="20"/>
      <c r="G43" s="32"/>
    </row>
    <row r="44" spans="1:7" ht="14.25">
      <c r="A44" s="30"/>
      <c r="B44" s="34" t="s">
        <v>123</v>
      </c>
      <c r="C44" s="34" t="s">
        <v>178</v>
      </c>
      <c r="D44" s="20">
        <v>0</v>
      </c>
      <c r="E44" s="20"/>
      <c r="F44" s="20"/>
      <c r="G44" s="32"/>
    </row>
    <row r="45" spans="1:7" ht="14.25">
      <c r="A45" s="30"/>
      <c r="B45" s="34" t="s">
        <v>137</v>
      </c>
      <c r="C45" s="34" t="s">
        <v>179</v>
      </c>
      <c r="D45" s="20">
        <v>7500000</v>
      </c>
      <c r="E45" s="20"/>
      <c r="F45" s="20">
        <v>7500000</v>
      </c>
      <c r="G45" s="32"/>
    </row>
    <row r="46" spans="1:7" ht="14.25">
      <c r="A46" s="30"/>
      <c r="B46" s="34" t="s">
        <v>139</v>
      </c>
      <c r="C46" s="34" t="s">
        <v>180</v>
      </c>
      <c r="D46" s="20">
        <v>0</v>
      </c>
      <c r="E46" s="20"/>
      <c r="F46" s="20"/>
      <c r="G46" s="32"/>
    </row>
    <row r="47" spans="1:7" ht="14.25">
      <c r="A47" s="30"/>
      <c r="B47" s="34" t="s">
        <v>128</v>
      </c>
      <c r="C47" s="34" t="s">
        <v>181</v>
      </c>
      <c r="D47" s="20">
        <v>0</v>
      </c>
      <c r="E47" s="20"/>
      <c r="F47" s="20"/>
      <c r="G47" s="32"/>
    </row>
    <row r="48" spans="1:7" ht="14.25">
      <c r="A48" s="30">
        <v>307</v>
      </c>
      <c r="B48" s="105" t="s">
        <v>182</v>
      </c>
      <c r="C48" s="106"/>
      <c r="D48" s="35"/>
      <c r="E48" s="35"/>
      <c r="F48" s="35"/>
      <c r="G48" s="36"/>
    </row>
    <row r="49" spans="1:7" ht="14.25">
      <c r="A49" s="37"/>
      <c r="B49" s="34" t="s">
        <v>118</v>
      </c>
      <c r="C49" s="34" t="s">
        <v>183</v>
      </c>
      <c r="D49" s="35"/>
      <c r="E49" s="35"/>
      <c r="F49" s="35"/>
      <c r="G49" s="36"/>
    </row>
  </sheetData>
  <sheetProtection/>
  <mergeCells count="11">
    <mergeCell ref="B13:C13"/>
    <mergeCell ref="B35:C35"/>
    <mergeCell ref="B42:C42"/>
    <mergeCell ref="B48:C48"/>
    <mergeCell ref="G3:G4"/>
    <mergeCell ref="A1:G1"/>
    <mergeCell ref="F2:G2"/>
    <mergeCell ref="A3:B3"/>
    <mergeCell ref="D3:F3"/>
    <mergeCell ref="A5:C5"/>
    <mergeCell ref="B6:C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4" sqref="C4"/>
    </sheetView>
  </sheetViews>
  <sheetFormatPr defaultColWidth="6.875" defaultRowHeight="12.75" customHeight="1"/>
  <cols>
    <col min="1" max="1" width="10.25390625" style="1" customWidth="1"/>
    <col min="2" max="2" width="24.75390625" style="1" customWidth="1"/>
    <col min="3" max="6" width="19.625" style="1" customWidth="1"/>
    <col min="7" max="16" width="6.875" style="1" customWidth="1"/>
    <col min="17" max="17" width="18.125" style="1" customWidth="1"/>
    <col min="18" max="16384" width="6.875" style="1" customWidth="1"/>
  </cols>
  <sheetData>
    <row r="1" spans="1:6" ht="28.5" customHeight="1">
      <c r="A1" s="96" t="s">
        <v>184</v>
      </c>
      <c r="B1" s="96"/>
      <c r="C1" s="96"/>
      <c r="D1" s="96"/>
      <c r="E1" s="96"/>
      <c r="F1" s="96"/>
    </row>
    <row r="2" spans="1:6" ht="22.5" customHeight="1">
      <c r="A2" s="19" t="s">
        <v>76</v>
      </c>
      <c r="B2" s="19" t="s">
        <v>77</v>
      </c>
      <c r="C2" s="19"/>
      <c r="D2" s="19"/>
      <c r="E2" s="19"/>
      <c r="F2" s="21" t="s">
        <v>2</v>
      </c>
    </row>
    <row r="3" spans="1:6" ht="24.75" customHeight="1">
      <c r="A3" s="23" t="s">
        <v>185</v>
      </c>
      <c r="B3" s="23" t="s">
        <v>186</v>
      </c>
      <c r="C3" s="23" t="s">
        <v>81</v>
      </c>
      <c r="D3" s="23" t="s">
        <v>187</v>
      </c>
      <c r="E3" s="23" t="s">
        <v>188</v>
      </c>
      <c r="F3" s="23" t="s">
        <v>113</v>
      </c>
    </row>
    <row r="4" spans="1:6" ht="24.75" customHeight="1">
      <c r="A4" s="20">
        <v>2010301</v>
      </c>
      <c r="B4" s="38" t="s">
        <v>119</v>
      </c>
      <c r="C4" s="39">
        <f>D4+E4</f>
        <v>4283170</v>
      </c>
      <c r="D4" s="39">
        <v>2503170</v>
      </c>
      <c r="E4" s="39">
        <v>1780000</v>
      </c>
      <c r="F4" s="20"/>
    </row>
    <row r="5" spans="1:6" ht="24.75" customHeight="1">
      <c r="A5" s="26"/>
      <c r="B5" s="26"/>
      <c r="C5" s="39"/>
      <c r="D5" s="39"/>
      <c r="E5" s="39"/>
      <c r="F5" s="40"/>
    </row>
    <row r="6" spans="1:6" ht="24.75" customHeight="1">
      <c r="A6" s="41"/>
      <c r="B6" s="42"/>
      <c r="C6" s="10"/>
      <c r="D6" s="10"/>
      <c r="E6" s="10"/>
      <c r="F6" s="43"/>
    </row>
    <row r="7" spans="1:6" ht="24.75" customHeight="1">
      <c r="A7" s="41"/>
      <c r="B7" s="42"/>
      <c r="C7" s="10"/>
      <c r="D7" s="44"/>
      <c r="E7" s="10"/>
      <c r="F7" s="40"/>
    </row>
    <row r="8" spans="1:6" ht="24.75" customHeight="1">
      <c r="A8" s="45"/>
      <c r="B8" s="45"/>
      <c r="C8" s="46"/>
      <c r="D8" s="46"/>
      <c r="E8" s="46"/>
      <c r="F8" s="43"/>
    </row>
    <row r="9" spans="1:6" ht="24.75" customHeight="1">
      <c r="A9" s="26"/>
      <c r="B9" s="26"/>
      <c r="C9" s="10"/>
      <c r="D9" s="10"/>
      <c r="E9" s="10"/>
      <c r="F9" s="40"/>
    </row>
    <row r="10" spans="1:6" ht="24.75" customHeight="1">
      <c r="A10" s="26"/>
      <c r="B10" s="26"/>
      <c r="C10" s="10"/>
      <c r="D10" s="10"/>
      <c r="E10" s="10"/>
      <c r="F10" s="40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23.50390625" style="0" customWidth="1"/>
  </cols>
  <sheetData>
    <row r="1" spans="1:5" ht="20.25">
      <c r="A1" s="96" t="s">
        <v>189</v>
      </c>
      <c r="B1" s="96"/>
      <c r="C1" s="96"/>
      <c r="D1" s="96"/>
      <c r="E1" s="96"/>
    </row>
    <row r="2" spans="1:5" ht="14.25">
      <c r="A2" s="27" t="s">
        <v>76</v>
      </c>
      <c r="B2" s="27"/>
      <c r="C2" s="27" t="s">
        <v>77</v>
      </c>
      <c r="D2" s="27"/>
      <c r="E2" s="28"/>
    </row>
    <row r="3" spans="1:5" ht="14.25">
      <c r="A3" s="98" t="s">
        <v>105</v>
      </c>
      <c r="B3" s="98"/>
      <c r="C3" s="30" t="s">
        <v>106</v>
      </c>
      <c r="D3" s="107" t="s">
        <v>108</v>
      </c>
      <c r="E3" s="99" t="s">
        <v>113</v>
      </c>
    </row>
    <row r="4" spans="1:5" ht="14.25">
      <c r="A4" s="29" t="s">
        <v>114</v>
      </c>
      <c r="B4" s="29" t="s">
        <v>115</v>
      </c>
      <c r="C4" s="30"/>
      <c r="D4" s="108"/>
      <c r="E4" s="99"/>
    </row>
    <row r="5" spans="1:5" ht="14.25">
      <c r="A5" s="109" t="s">
        <v>95</v>
      </c>
      <c r="B5" s="110"/>
      <c r="C5" s="111"/>
      <c r="D5" s="20">
        <f>D6+D13+D35+D42</f>
        <v>11783170</v>
      </c>
      <c r="E5" s="31"/>
    </row>
    <row r="6" spans="1:5" ht="14.25">
      <c r="A6" s="30">
        <v>301</v>
      </c>
      <c r="B6" s="103" t="s">
        <v>121</v>
      </c>
      <c r="C6" s="103"/>
      <c r="D6" s="20">
        <f>SUM(D7:D12)</f>
        <v>2447778</v>
      </c>
      <c r="E6" s="32"/>
    </row>
    <row r="7" spans="1:5" ht="14.25">
      <c r="A7" s="30"/>
      <c r="B7" s="30" t="s">
        <v>118</v>
      </c>
      <c r="C7" s="30" t="s">
        <v>122</v>
      </c>
      <c r="D7" s="33">
        <v>1107689</v>
      </c>
      <c r="E7" s="32"/>
    </row>
    <row r="8" spans="1:5" ht="14.25">
      <c r="A8" s="30"/>
      <c r="B8" s="30" t="s">
        <v>123</v>
      </c>
      <c r="C8" s="30" t="s">
        <v>124</v>
      </c>
      <c r="D8" s="33">
        <v>1134889</v>
      </c>
      <c r="E8" s="32"/>
    </row>
    <row r="9" spans="1:5" ht="14.25">
      <c r="A9" s="30"/>
      <c r="B9" s="30" t="s">
        <v>117</v>
      </c>
      <c r="C9" s="30" t="s">
        <v>125</v>
      </c>
      <c r="D9" s="20"/>
      <c r="E9" s="32"/>
    </row>
    <row r="10" spans="1:5" ht="14.25">
      <c r="A10" s="30"/>
      <c r="B10" s="30" t="s">
        <v>126</v>
      </c>
      <c r="C10" s="30" t="s">
        <v>127</v>
      </c>
      <c r="D10" s="20"/>
      <c r="E10" s="32"/>
    </row>
    <row r="11" spans="1:5" ht="14.25">
      <c r="A11" s="30"/>
      <c r="B11" s="30" t="s">
        <v>128</v>
      </c>
      <c r="C11" s="30" t="s">
        <v>129</v>
      </c>
      <c r="D11" s="20"/>
      <c r="E11" s="32"/>
    </row>
    <row r="12" spans="1:5" ht="14.25">
      <c r="A12" s="30"/>
      <c r="B12" s="30" t="s">
        <v>130</v>
      </c>
      <c r="C12" s="30" t="s">
        <v>131</v>
      </c>
      <c r="D12" s="20">
        <v>205200</v>
      </c>
      <c r="E12" s="32"/>
    </row>
    <row r="13" spans="1:5" ht="14.25">
      <c r="A13" s="30">
        <v>302</v>
      </c>
      <c r="B13" s="103" t="s">
        <v>132</v>
      </c>
      <c r="C13" s="103"/>
      <c r="D13" s="20">
        <v>1780000</v>
      </c>
      <c r="E13" s="32"/>
    </row>
    <row r="14" spans="1:5" ht="14.25">
      <c r="A14" s="30"/>
      <c r="B14" s="30" t="s">
        <v>118</v>
      </c>
      <c r="C14" s="30" t="s">
        <v>133</v>
      </c>
      <c r="D14" s="20">
        <v>69000</v>
      </c>
      <c r="E14" s="32"/>
    </row>
    <row r="15" spans="1:5" ht="14.25">
      <c r="A15" s="30"/>
      <c r="B15" s="30" t="s">
        <v>123</v>
      </c>
      <c r="C15" s="30" t="s">
        <v>134</v>
      </c>
      <c r="D15" s="20">
        <v>18000</v>
      </c>
      <c r="E15" s="32"/>
    </row>
    <row r="16" spans="1:5" ht="14.25">
      <c r="A16" s="30"/>
      <c r="B16" s="30" t="s">
        <v>117</v>
      </c>
      <c r="C16" s="30" t="s">
        <v>135</v>
      </c>
      <c r="D16" s="20"/>
      <c r="E16" s="32"/>
    </row>
    <row r="17" spans="1:5" ht="14.25">
      <c r="A17" s="30"/>
      <c r="B17" s="30" t="s">
        <v>126</v>
      </c>
      <c r="C17" s="30" t="s">
        <v>136</v>
      </c>
      <c r="D17" s="20"/>
      <c r="E17" s="32"/>
    </row>
    <row r="18" spans="1:5" ht="14.25">
      <c r="A18" s="30"/>
      <c r="B18" s="30" t="s">
        <v>137</v>
      </c>
      <c r="C18" s="30" t="s">
        <v>138</v>
      </c>
      <c r="D18" s="20"/>
      <c r="E18" s="32"/>
    </row>
    <row r="19" spans="1:5" ht="14.25">
      <c r="A19" s="30"/>
      <c r="B19" s="30" t="s">
        <v>139</v>
      </c>
      <c r="C19" s="30" t="s">
        <v>140</v>
      </c>
      <c r="D19" s="20">
        <v>300000</v>
      </c>
      <c r="E19" s="32"/>
    </row>
    <row r="20" spans="1:5" ht="14.25">
      <c r="A20" s="30"/>
      <c r="B20" s="30" t="s">
        <v>128</v>
      </c>
      <c r="C20" s="30" t="s">
        <v>141</v>
      </c>
      <c r="D20" s="20">
        <v>23000</v>
      </c>
      <c r="E20" s="32"/>
    </row>
    <row r="21" spans="1:5" ht="14.25">
      <c r="A21" s="30"/>
      <c r="B21" s="30" t="s">
        <v>142</v>
      </c>
      <c r="C21" s="30" t="s">
        <v>143</v>
      </c>
      <c r="D21" s="20">
        <v>48000</v>
      </c>
      <c r="E21" s="32"/>
    </row>
    <row r="22" spans="1:5" ht="14.25">
      <c r="A22" s="30"/>
      <c r="B22" s="30" t="s">
        <v>144</v>
      </c>
      <c r="C22" s="30" t="s">
        <v>145</v>
      </c>
      <c r="D22" s="20">
        <v>25000</v>
      </c>
      <c r="E22" s="32"/>
    </row>
    <row r="23" spans="1:5" ht="14.25">
      <c r="A23" s="30"/>
      <c r="B23" s="30" t="s">
        <v>146</v>
      </c>
      <c r="C23" s="30" t="s">
        <v>147</v>
      </c>
      <c r="D23" s="20"/>
      <c r="E23" s="32"/>
    </row>
    <row r="24" spans="1:5" ht="14.25">
      <c r="A24" s="30"/>
      <c r="B24" s="30" t="s">
        <v>148</v>
      </c>
      <c r="C24" s="30" t="s">
        <v>149</v>
      </c>
      <c r="D24" s="20"/>
      <c r="E24" s="32"/>
    </row>
    <row r="25" spans="1:5" ht="14.25">
      <c r="A25" s="30"/>
      <c r="B25" s="30" t="s">
        <v>150</v>
      </c>
      <c r="C25" s="30" t="s">
        <v>151</v>
      </c>
      <c r="D25" s="20">
        <v>550000</v>
      </c>
      <c r="E25" s="32"/>
    </row>
    <row r="26" spans="1:5" ht="14.25">
      <c r="A26" s="30"/>
      <c r="B26" s="30" t="s">
        <v>152</v>
      </c>
      <c r="C26" s="30" t="s">
        <v>153</v>
      </c>
      <c r="D26" s="20"/>
      <c r="E26" s="32"/>
    </row>
    <row r="27" spans="1:5" ht="14.25">
      <c r="A27" s="30"/>
      <c r="B27" s="30" t="s">
        <v>154</v>
      </c>
      <c r="C27" s="30" t="s">
        <v>155</v>
      </c>
      <c r="D27" s="20"/>
      <c r="E27" s="32"/>
    </row>
    <row r="28" spans="1:5" ht="14.25">
      <c r="A28" s="30"/>
      <c r="B28" s="30" t="s">
        <v>156</v>
      </c>
      <c r="C28" s="30" t="s">
        <v>157</v>
      </c>
      <c r="D28" s="20">
        <v>100000</v>
      </c>
      <c r="E28" s="32"/>
    </row>
    <row r="29" spans="1:5" ht="14.25">
      <c r="A29" s="30"/>
      <c r="B29" s="30" t="s">
        <v>158</v>
      </c>
      <c r="C29" s="30" t="s">
        <v>159</v>
      </c>
      <c r="D29" s="20"/>
      <c r="E29" s="32"/>
    </row>
    <row r="30" spans="1:5" ht="14.25">
      <c r="A30" s="30"/>
      <c r="B30" s="30" t="s">
        <v>160</v>
      </c>
      <c r="C30" s="30" t="s">
        <v>161</v>
      </c>
      <c r="D30" s="20"/>
      <c r="E30" s="32"/>
    </row>
    <row r="31" spans="1:5" ht="14.25">
      <c r="A31" s="30"/>
      <c r="B31" s="30" t="s">
        <v>162</v>
      </c>
      <c r="C31" s="30" t="s">
        <v>163</v>
      </c>
      <c r="D31" s="20"/>
      <c r="E31" s="32"/>
    </row>
    <row r="32" spans="1:5" ht="14.25">
      <c r="A32" s="30"/>
      <c r="B32" s="30" t="s">
        <v>164</v>
      </c>
      <c r="C32" s="30" t="s">
        <v>165</v>
      </c>
      <c r="D32" s="20"/>
      <c r="E32" s="32"/>
    </row>
    <row r="33" spans="1:5" ht="14.25">
      <c r="A33" s="30"/>
      <c r="B33" s="30" t="s">
        <v>166</v>
      </c>
      <c r="C33" s="30" t="s">
        <v>167</v>
      </c>
      <c r="D33" s="20">
        <v>147000</v>
      </c>
      <c r="E33" s="32"/>
    </row>
    <row r="34" spans="1:5" ht="14.25">
      <c r="A34" s="30"/>
      <c r="B34" s="30" t="s">
        <v>130</v>
      </c>
      <c r="C34" s="30" t="s">
        <v>168</v>
      </c>
      <c r="D34" s="20">
        <v>500000</v>
      </c>
      <c r="E34" s="32"/>
    </row>
    <row r="35" spans="1:5" ht="14.25">
      <c r="A35" s="30">
        <v>303</v>
      </c>
      <c r="B35" s="103" t="s">
        <v>169</v>
      </c>
      <c r="C35" s="103"/>
      <c r="D35" s="20">
        <v>55392</v>
      </c>
      <c r="E35" s="32"/>
    </row>
    <row r="36" spans="1:5" ht="14.25">
      <c r="A36" s="30"/>
      <c r="B36" s="30" t="s">
        <v>118</v>
      </c>
      <c r="C36" s="30" t="s">
        <v>170</v>
      </c>
      <c r="D36" s="20"/>
      <c r="E36" s="32"/>
    </row>
    <row r="37" spans="1:5" ht="14.25">
      <c r="A37" s="30"/>
      <c r="B37" s="30" t="s">
        <v>123</v>
      </c>
      <c r="C37" s="30" t="s">
        <v>171</v>
      </c>
      <c r="D37" s="20"/>
      <c r="E37" s="32"/>
    </row>
    <row r="38" spans="1:5" ht="14.25">
      <c r="A38" s="30"/>
      <c r="B38" s="30" t="s">
        <v>126</v>
      </c>
      <c r="C38" s="30" t="s">
        <v>172</v>
      </c>
      <c r="D38" s="20"/>
      <c r="E38" s="32"/>
    </row>
    <row r="39" spans="1:5" ht="14.25">
      <c r="A39" s="30"/>
      <c r="B39" s="30" t="s">
        <v>137</v>
      </c>
      <c r="C39" s="30" t="s">
        <v>173</v>
      </c>
      <c r="D39" s="20"/>
      <c r="E39" s="32"/>
    </row>
    <row r="40" spans="1:5" ht="14.25">
      <c r="A40" s="30"/>
      <c r="B40" s="30" t="s">
        <v>144</v>
      </c>
      <c r="C40" s="30" t="s">
        <v>174</v>
      </c>
      <c r="D40" s="20">
        <v>55392</v>
      </c>
      <c r="E40" s="32"/>
    </row>
    <row r="41" spans="1:5" ht="14.25">
      <c r="A41" s="30"/>
      <c r="B41" s="30" t="s">
        <v>130</v>
      </c>
      <c r="C41" s="30" t="s">
        <v>175</v>
      </c>
      <c r="D41" s="20"/>
      <c r="E41" s="32"/>
    </row>
    <row r="42" spans="1:5" ht="14.25">
      <c r="A42" s="30">
        <v>310</v>
      </c>
      <c r="B42" s="104" t="s">
        <v>176</v>
      </c>
      <c r="C42" s="104"/>
      <c r="D42" s="20">
        <v>7500000</v>
      </c>
      <c r="E42" s="32"/>
    </row>
    <row r="43" spans="1:5" ht="14.25">
      <c r="A43" s="30"/>
      <c r="B43" s="34" t="s">
        <v>118</v>
      </c>
      <c r="C43" s="34" t="s">
        <v>177</v>
      </c>
      <c r="D43" s="20"/>
      <c r="E43" s="32"/>
    </row>
    <row r="44" spans="1:5" ht="14.25">
      <c r="A44" s="30"/>
      <c r="B44" s="34" t="s">
        <v>123</v>
      </c>
      <c r="C44" s="34" t="s">
        <v>178</v>
      </c>
      <c r="D44" s="20"/>
      <c r="E44" s="32"/>
    </row>
    <row r="45" spans="1:5" ht="14.25">
      <c r="A45" s="30"/>
      <c r="B45" s="34" t="s">
        <v>137</v>
      </c>
      <c r="C45" s="34" t="s">
        <v>179</v>
      </c>
      <c r="D45" s="20">
        <v>7500000</v>
      </c>
      <c r="E45" s="32"/>
    </row>
    <row r="46" spans="1:5" ht="14.25">
      <c r="A46" s="30"/>
      <c r="B46" s="34" t="s">
        <v>139</v>
      </c>
      <c r="C46" s="34" t="s">
        <v>180</v>
      </c>
      <c r="D46" s="20"/>
      <c r="E46" s="32"/>
    </row>
    <row r="47" spans="1:5" ht="14.25">
      <c r="A47" s="30"/>
      <c r="B47" s="34" t="s">
        <v>128</v>
      </c>
      <c r="C47" s="34" t="s">
        <v>181</v>
      </c>
      <c r="D47" s="20"/>
      <c r="E47" s="32"/>
    </row>
    <row r="48" spans="1:5" ht="14.25">
      <c r="A48" s="30">
        <v>307</v>
      </c>
      <c r="B48" s="105" t="s">
        <v>182</v>
      </c>
      <c r="C48" s="106"/>
      <c r="D48" s="35"/>
      <c r="E48" s="36"/>
    </row>
    <row r="49" spans="1:5" ht="14.25">
      <c r="A49" s="37"/>
      <c r="B49" s="34" t="s">
        <v>118</v>
      </c>
      <c r="C49" s="34" t="s">
        <v>183</v>
      </c>
      <c r="D49" s="35"/>
      <c r="E49" s="36"/>
    </row>
  </sheetData>
  <sheetProtection/>
  <mergeCells count="10">
    <mergeCell ref="B42:C42"/>
    <mergeCell ref="B48:C48"/>
    <mergeCell ref="D3:D4"/>
    <mergeCell ref="E3:E4"/>
    <mergeCell ref="A1:E1"/>
    <mergeCell ref="A3:B3"/>
    <mergeCell ref="A5:C5"/>
    <mergeCell ref="B6:C6"/>
    <mergeCell ref="B13:C13"/>
    <mergeCell ref="B35:C3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6" sqref="B6"/>
    </sheetView>
  </sheetViews>
  <sheetFormatPr defaultColWidth="6.875" defaultRowHeight="12.75" customHeight="1"/>
  <cols>
    <col min="1" max="1" width="9.25390625" style="1" customWidth="1"/>
    <col min="2" max="2" width="29.875" style="1" customWidth="1"/>
    <col min="3" max="7" width="12.25390625" style="1" customWidth="1"/>
    <col min="8" max="8" width="15.25390625" style="1" customWidth="1"/>
    <col min="9" max="16384" width="6.875" style="1" customWidth="1"/>
  </cols>
  <sheetData>
    <row r="1" spans="1:8" ht="28.5" customHeight="1">
      <c r="A1" s="96" t="s">
        <v>190</v>
      </c>
      <c r="B1" s="96"/>
      <c r="C1" s="96"/>
      <c r="D1" s="96"/>
      <c r="E1" s="96"/>
      <c r="F1" s="96"/>
      <c r="G1" s="96"/>
      <c r="H1" s="96"/>
    </row>
    <row r="2" spans="1:8" ht="22.5" customHeight="1">
      <c r="A2" s="19" t="s">
        <v>76</v>
      </c>
      <c r="B2" s="20" t="s">
        <v>77</v>
      </c>
      <c r="C2" s="19"/>
      <c r="D2" s="19"/>
      <c r="E2" s="19"/>
      <c r="F2" s="19"/>
      <c r="G2" s="19"/>
      <c r="H2" s="21" t="s">
        <v>2</v>
      </c>
    </row>
    <row r="3" spans="1:8" ht="17.25" customHeight="1">
      <c r="A3" s="82" t="s">
        <v>78</v>
      </c>
      <c r="B3" s="82" t="s">
        <v>79</v>
      </c>
      <c r="C3" s="112" t="s">
        <v>191</v>
      </c>
      <c r="D3" s="112"/>
      <c r="E3" s="112"/>
      <c r="F3" s="112"/>
      <c r="G3" s="112"/>
      <c r="H3" s="112"/>
    </row>
    <row r="4" spans="1:8" ht="23.25" customHeight="1">
      <c r="A4" s="82"/>
      <c r="B4" s="82"/>
      <c r="C4" s="112" t="s">
        <v>95</v>
      </c>
      <c r="D4" s="112" t="s">
        <v>147</v>
      </c>
      <c r="E4" s="112" t="s">
        <v>157</v>
      </c>
      <c r="F4" s="112" t="s">
        <v>192</v>
      </c>
      <c r="G4" s="112"/>
      <c r="H4" s="112"/>
    </row>
    <row r="5" spans="1:8" ht="26.25" customHeight="1">
      <c r="A5" s="82"/>
      <c r="B5" s="82"/>
      <c r="C5" s="112"/>
      <c r="D5" s="112"/>
      <c r="E5" s="112"/>
      <c r="F5" s="23" t="s">
        <v>95</v>
      </c>
      <c r="G5" s="23" t="s">
        <v>193</v>
      </c>
      <c r="H5" s="23" t="s">
        <v>165</v>
      </c>
    </row>
    <row r="6" spans="1:8" ht="23.25" customHeight="1">
      <c r="A6" s="20">
        <v>827001</v>
      </c>
      <c r="B6" s="20" t="s">
        <v>77</v>
      </c>
      <c r="C6" s="24">
        <v>100000</v>
      </c>
      <c r="D6" s="25"/>
      <c r="E6" s="25">
        <v>100000</v>
      </c>
      <c r="F6" s="20"/>
      <c r="G6" s="20"/>
      <c r="H6" s="20"/>
    </row>
    <row r="7" spans="1:8" ht="23.25" customHeight="1">
      <c r="A7" s="26"/>
      <c r="B7" s="26"/>
      <c r="C7" s="10"/>
      <c r="D7" s="10"/>
      <c r="E7" s="10"/>
      <c r="F7" s="10"/>
      <c r="G7" s="10"/>
      <c r="H7" s="10"/>
    </row>
  </sheetData>
  <sheetProtection/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2017-06-08T08:57:49Z</cp:lastPrinted>
  <dcterms:created xsi:type="dcterms:W3CDTF">2016-01-04T02:06:27Z</dcterms:created>
  <dcterms:modified xsi:type="dcterms:W3CDTF">2017-11-21T11:55:43Z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