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firstSheet="6" activeTab="9"/>
  </bookViews>
  <sheets>
    <sheet name="收支总表" sheetId="1" r:id="rId1"/>
    <sheet name="部门预算收入总表" sheetId="2" r:id="rId2"/>
    <sheet name="部门预算支出总表" sheetId="3" r:id="rId3"/>
    <sheet name="财政拨款收支总表" sheetId="4" r:id="rId4"/>
    <sheet name="按功能分类支出明细表" sheetId="5" r:id="rId5"/>
    <sheet name="按经济分类支出明细表" sheetId="6" r:id="rId6"/>
    <sheet name="一般公共预算基本支出明细表(功能分类)" sheetId="7" r:id="rId7"/>
    <sheet name="一般公共预算基本支出明细表(经济分类) " sheetId="8" r:id="rId8"/>
    <sheet name="三公经费预算表" sheetId="9" r:id="rId9"/>
    <sheet name="政府性基金预算支出表" sheetId="10" r:id="rId10"/>
  </sheets>
  <definedNames>
    <definedName name="_xlnm.Print_Titles" localSheetId="5">'按经济分类支出明细表'!$1:$4</definedName>
    <definedName name="_xlnm.Print_Titles" localSheetId="3">'财政拨款收支总表'!$1:$5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<sst xmlns="http://schemas.openxmlformats.org/spreadsheetml/2006/main" count="526" uniqueCount="210">
  <si>
    <t>2017年收入支出预算总表</t>
  </si>
  <si>
    <t>编制单位：</t>
  </si>
  <si>
    <t>佳县供销社</t>
  </si>
  <si>
    <t>单位：元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</si>
  <si>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</si>
  <si>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</si>
  <si>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</si>
  <si>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</si>
  <si>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</si>
  <si>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</si>
  <si>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</si>
  <si>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</si>
  <si>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</si>
  <si>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</si>
  <si>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</si>
  <si>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</si>
  <si>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</si>
  <si>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</si>
  <si>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</si>
  <si>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</si>
  <si>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</si>
  <si>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</si>
  <si>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</si>
  <si>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</si>
  <si>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</si>
  <si>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</si>
  <si>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</si>
  <si>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</si>
  <si>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</si>
  <si>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</si>
  <si>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</si>
  <si>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</si>
  <si>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</si>
  <si>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</si>
  <si>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</si>
  <si>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</si>
  <si>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</si>
  <si>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</si>
  <si>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</si>
  <si>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</si>
  <si>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</si>
  <si>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</si>
  <si>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</si>
  <si>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</si>
  <si>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</si>
  <si>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</si>
  <si>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</si>
  <si>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</si>
  <si>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</si>
  <si>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</si>
  <si>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</si>
  <si>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</si>
  <si>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</si>
  <si>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</si>
  <si>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</si>
  <si>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</si>
  <si>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</si>
  <si>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</si>
  <si>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</si>
  <si>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</si>
  <si>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</si>
  <si>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</si>
  <si>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</si>
  <si>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</si>
  <si>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</si>
  <si>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</si>
  <si>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</si>
  <si>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</si>
  <si>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</si>
  <si>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</si>
  <si>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</si>
  <si>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</si>
  <si>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</si>
  <si>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</si>
  <si>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</si>
  <si>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</si>
  <si>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2017年部门预算收入总表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</si>
  <si>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</si>
  <si>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</si>
  <si>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</si>
  <si>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</si>
  <si>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</si>
  <si>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</si>
  <si>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</si>
  <si>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</si>
  <si>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</si>
  <si>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</si>
  <si>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</si>
  <si>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</si>
  <si>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</si>
  <si>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**</t>
  </si>
  <si>
    <t>975</t>
  </si>
  <si>
    <t>975001</t>
  </si>
  <si>
    <t xml:space="preserve">   佳县供销社</t>
  </si>
  <si>
    <t>2017年部门预算支出总表</t>
  </si>
  <si>
    <t>公共预算拨款</t>
  </si>
  <si>
    <t>2017年财政拨款收入支出预算总表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</si>
  <si>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</si>
  <si>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</si>
  <si>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</si>
  <si>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</si>
  <si>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</si>
  <si>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</si>
  <si>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</si>
  <si>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</si>
  <si>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</si>
  <si>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</si>
  <si>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r>
      <t>2017年部门财政拨款支出预算表</t>
    </r>
    <r>
      <rPr>
        <sz val="11"/>
        <rFont val="黑体"/>
        <family val="3"/>
      </rPr>
      <t>（按功能分类科目）</t>
    </r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</si>
  <si>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</si>
  <si>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</si>
  <si>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</si>
  <si>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</si>
  <si>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</si>
  <si>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</si>
  <si>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</si>
  <si>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</si>
  <si>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</si>
  <si>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</si>
  <si>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</si>
  <si>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</si>
  <si>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01</t>
  </si>
  <si>
    <t>行政运行</t>
  </si>
  <si>
    <r>
      <t>2017年部门财政拨款支出预算表</t>
    </r>
    <r>
      <rPr>
        <sz val="11"/>
        <rFont val="黑体"/>
        <family val="3"/>
      </rPr>
      <t>（按经济分类科目）</t>
    </r>
  </si>
  <si>
    <t>佳县供销社小计</t>
  </si>
  <si>
    <t>工资福利支出</t>
  </si>
  <si>
    <t>基本工资</t>
  </si>
  <si>
    <t>02</t>
  </si>
  <si>
    <t>津贴补贴</t>
  </si>
  <si>
    <t>03</t>
  </si>
  <si>
    <t>奖金</t>
  </si>
  <si>
    <t>04</t>
  </si>
  <si>
    <t>社会保障缴费</t>
  </si>
  <si>
    <t>07</t>
  </si>
  <si>
    <t>绩效工资</t>
  </si>
  <si>
    <t>99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</si>
  <si>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</si>
  <si>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</si>
  <si>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</si>
  <si>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</si>
  <si>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</si>
  <si>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</si>
  <si>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</si>
  <si>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</si>
  <si>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</si>
  <si>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</si>
  <si>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</si>
  <si>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08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</si>
  <si>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</si>
  <si>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</si>
  <si>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</si>
  <si>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</si>
  <si>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</si>
  <si>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</si>
  <si>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</si>
  <si>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</si>
  <si>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</si>
  <si>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</si>
  <si>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</si>
  <si>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</si>
  <si>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</si>
  <si>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</si>
  <si>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</si>
  <si>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</si>
  <si>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</si>
  <si>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</si>
  <si>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</si>
  <si>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</si>
  <si>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</si>
  <si>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</si>
  <si>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</si>
  <si>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</si>
  <si>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</si>
  <si>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</si>
  <si>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</si>
  <si>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</si>
  <si>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</si>
  <si>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</si>
  <si>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</si>
  <si>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住房公积金</t>
  </si>
  <si>
    <t>其他对个人和家庭的补助支出</t>
  </si>
  <si>
    <t>基本建设支出</t>
  </si>
  <si>
    <t>房屋建筑物购建</t>
  </si>
  <si>
    <t>办公设备购置</t>
  </si>
  <si>
    <t>基础设施建设</t>
  </si>
  <si>
    <t>大型修缮</t>
  </si>
  <si>
    <t>信息网络及软件购置更新</t>
  </si>
  <si>
    <t>2017年部门预算一般公共预算基本支出明细表（按功能科目分）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</si>
  <si>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</si>
  <si>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</si>
  <si>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</si>
  <si>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</si>
  <si>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2017年部门预算一般公共预算基本支出明细表（按经济分类）</t>
  </si>
  <si>
    <t>供销社小计</t>
  </si>
  <si>
    <t>其他资本性支出</t>
  </si>
  <si>
    <t>债务利息支出</t>
  </si>
  <si>
    <t>国内债务付息</t>
  </si>
  <si>
    <t>2017年“三公”经费预算表</t>
  </si>
  <si>
    <t>编制单位：佳县供销合作社联合社</t>
  </si>
  <si>
    <t>部门名称</t>
  </si>
  <si>
    <t>三公经费</t>
  </si>
  <si>
    <t>因公出国（境）费</t>
  </si>
  <si>
    <t>公务用车购置和运行维护费</t>
  </si>
  <si>
    <t>公务用车购置费</t>
  </si>
  <si>
    <t>公务用车运行费</t>
  </si>
  <si>
    <t>佳县供销合作社联合社</t>
  </si>
  <si>
    <t>部门合计</t>
  </si>
  <si>
    <t>说明：</t>
  </si>
  <si>
    <r>
      <t>2017年部门财政基金支出预算表</t>
    </r>
    <r>
      <rPr>
        <sz val="11"/>
        <rFont val="黑体"/>
        <family val="3"/>
      </rPr>
      <t>（按经济分类科目）</t>
    </r>
  </si>
  <si>
    <t>部门小计</t>
  </si>
  <si>
    <t>单位：元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</si>
</sst>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8"/>
      <color indexed="8"/>
      <name val="黑体"/>
      <family val="3"/>
    </font>
    <font>
      <sz val="10"/>
      <color indexed="8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11"/>
      <name val="黑体"/>
      <family val="3"/>
    </font>
    <font>
      <sz val="11"/>
      <color theme="1"/>
      <name val="Calibri"/>
      <family val="0"/>
    </font>
    <font>
      <b/>
      <sz val="1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30" fillId="22" borderId="0" applyNumberFormat="0" applyBorder="0" applyAlignment="0" applyProtection="0"/>
    <xf numFmtId="0" fontId="12" fillId="16" borderId="8" applyNumberFormat="0" applyAlignment="0" applyProtection="0"/>
    <xf numFmtId="0" fontId="14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49" fontId="3" fillId="24" borderId="11" xfId="0" applyNumberFormat="1" applyFont="1" applyFill="1" applyBorder="1" applyAlignment="1">
      <alignment horizontal="center" vertical="center"/>
    </xf>
    <xf numFmtId="0" fontId="3" fillId="24" borderId="11" xfId="0" applyNumberFormat="1" applyFont="1" applyFill="1" applyBorder="1" applyAlignment="1">
      <alignment vertical="center"/>
    </xf>
    <xf numFmtId="49" fontId="5" fillId="24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9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0" fontId="8" fillId="0" borderId="0" xfId="47" applyFont="1" applyFill="1" applyAlignment="1">
      <alignment horizontal="left" vertical="center"/>
      <protection/>
    </xf>
    <xf numFmtId="0" fontId="3" fillId="0" borderId="0" xfId="47" applyFont="1" applyFill="1" applyAlignment="1">
      <alignment horizontal="right" vertical="center"/>
      <protection/>
    </xf>
    <xf numFmtId="0" fontId="8" fillId="0" borderId="0" xfId="47" applyFont="1" applyFill="1" applyAlignment="1">
      <alignment horizontal="right" vertical="center"/>
      <protection/>
    </xf>
    <xf numFmtId="176" fontId="3" fillId="0" borderId="11" xfId="47" applyNumberFormat="1" applyFont="1" applyFill="1" applyBorder="1" applyAlignment="1">
      <alignment horizontal="center" vertical="center" wrapText="1"/>
      <protection/>
    </xf>
    <xf numFmtId="0" fontId="3" fillId="0" borderId="11" xfId="47" applyNumberFormat="1" applyFont="1" applyFill="1" applyBorder="1" applyAlignment="1">
      <alignment horizontal="center" vertical="center" wrapText="1"/>
      <protection/>
    </xf>
    <xf numFmtId="176" fontId="3" fillId="0" borderId="11" xfId="47" applyNumberFormat="1" applyFont="1" applyFill="1" applyBorder="1" applyAlignment="1">
      <alignment horizontal="left" vertical="center" wrapText="1"/>
      <protection/>
    </xf>
    <xf numFmtId="0" fontId="5" fillId="0" borderId="11" xfId="47" applyNumberFormat="1" applyFont="1" applyFill="1" applyBorder="1" applyAlignment="1">
      <alignment horizontal="center" vertical="center" wrapText="1"/>
      <protection/>
    </xf>
    <xf numFmtId="0" fontId="3" fillId="0" borderId="11" xfId="47" applyFont="1" applyFill="1" applyBorder="1" applyAlignment="1">
      <alignment horizontal="right" vertical="center" wrapText="1"/>
      <protection/>
    </xf>
    <xf numFmtId="176" fontId="3" fillId="0" borderId="11" xfId="47" applyNumberFormat="1" applyFont="1" applyFill="1" applyBorder="1" applyAlignment="1">
      <alignment horizontal="right" vertical="center" wrapText="1"/>
      <protection/>
    </xf>
    <xf numFmtId="176" fontId="4" fillId="0" borderId="11" xfId="47" applyNumberFormat="1" applyFont="1" applyFill="1" applyBorder="1" applyAlignment="1">
      <alignment horizontal="center" vertical="center" wrapText="1"/>
      <protection/>
    </xf>
    <xf numFmtId="0" fontId="3" fillId="0" borderId="0" xfId="47" applyFont="1" applyFill="1" applyBorder="1" applyAlignment="1">
      <alignment horizontal="left" vertical="center"/>
      <protection/>
    </xf>
    <xf numFmtId="0" fontId="0" fillId="0" borderId="0" xfId="47" applyFill="1" applyAlignment="1">
      <alignment horizontal="right" vertical="center"/>
      <protection/>
    </xf>
    <xf numFmtId="0" fontId="0" fillId="0" borderId="0" xfId="47" applyFill="1" applyBorder="1" applyAlignment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10" fillId="0" borderId="0" xfId="47" applyFont="1" applyFill="1" applyBorder="1" applyAlignment="1">
      <alignment horizontal="right" vertical="center"/>
      <protection/>
    </xf>
    <xf numFmtId="0" fontId="1" fillId="0" borderId="0" xfId="47" applyFont="1" applyFill="1" applyAlignment="1">
      <alignment horizontal="left" vertical="center"/>
      <protection/>
    </xf>
    <xf numFmtId="0" fontId="11" fillId="0" borderId="0" xfId="47" applyFont="1" applyFill="1" applyAlignment="1">
      <alignment horizontal="right" vertical="center"/>
      <protection/>
    </xf>
    <xf numFmtId="0" fontId="3" fillId="0" borderId="0" xfId="47" applyFont="1" applyFill="1" applyBorder="1" applyAlignment="1">
      <alignment horizontal="right" vertical="center"/>
      <protection/>
    </xf>
    <xf numFmtId="0" fontId="5" fillId="0" borderId="11" xfId="47" applyNumberFormat="1" applyFont="1" applyFill="1" applyBorder="1" applyAlignment="1">
      <alignment horizontal="right" vertical="center" wrapText="1"/>
      <protection/>
    </xf>
    <xf numFmtId="0" fontId="5" fillId="0" borderId="11" xfId="47" applyNumberFormat="1" applyFont="1" applyFill="1" applyBorder="1" applyAlignment="1">
      <alignment horizontal="left" vertical="center" wrapText="1"/>
      <protection/>
    </xf>
    <xf numFmtId="0" fontId="3" fillId="0" borderId="11" xfId="47" applyFont="1" applyFill="1" applyBorder="1" applyAlignment="1">
      <alignment horizontal="left" vertical="center" wrapText="1"/>
      <protection/>
    </xf>
    <xf numFmtId="176" fontId="3" fillId="0" borderId="11" xfId="47" applyNumberFormat="1" applyFont="1" applyFill="1" applyBorder="1" applyAlignment="1" quotePrefix="1">
      <alignment horizontal="center" vertical="center" wrapText="1"/>
      <protection/>
    </xf>
    <xf numFmtId="176" fontId="3" fillId="0" borderId="11" xfId="47" applyNumberFormat="1" applyFont="1" applyFill="1" applyBorder="1" applyAlignment="1" quotePrefix="1">
      <alignment horizontal="left" vertical="center" wrapText="1"/>
      <protection/>
    </xf>
    <xf numFmtId="176" fontId="4" fillId="0" borderId="11" xfId="47" applyNumberFormat="1" applyFont="1" applyFill="1" applyBorder="1" applyAlignment="1" quotePrefix="1">
      <alignment horizontal="center" vertical="center" wrapText="1"/>
      <protection/>
    </xf>
    <xf numFmtId="0" fontId="7" fillId="0" borderId="0" xfId="47" applyFont="1" applyFill="1" applyAlignment="1">
      <alignment horizontal="center" vertical="center"/>
      <protection/>
    </xf>
    <xf numFmtId="0" fontId="11" fillId="0" borderId="0" xfId="47" applyFont="1" applyFill="1" applyBorder="1" applyAlignment="1">
      <alignment horizontal="right" vertical="center"/>
      <protection/>
    </xf>
    <xf numFmtId="176" fontId="3" fillId="0" borderId="11" xfId="47" applyNumberFormat="1" applyFont="1" applyFill="1" applyBorder="1" applyAlignment="1">
      <alignment horizontal="center" vertical="center" wrapText="1"/>
      <protection/>
    </xf>
    <xf numFmtId="176" fontId="4" fillId="0" borderId="11" xfId="47" applyNumberFormat="1" applyFont="1" applyFill="1" applyBorder="1" applyAlignment="1">
      <alignment horizontal="center" vertical="center" wrapText="1"/>
      <protection/>
    </xf>
    <xf numFmtId="176" fontId="3" fillId="0" borderId="11" xfId="47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176" fontId="3" fillId="0" borderId="11" xfId="47" applyNumberFormat="1" applyFont="1" applyFill="1" applyBorder="1" applyAlignment="1" quotePrefix="1">
      <alignment horizontal="center" vertical="center"/>
      <protection/>
    </xf>
    <xf numFmtId="176" fontId="3" fillId="0" borderId="11" xfId="47" applyNumberFormat="1" applyFont="1" applyFill="1" applyBorder="1" applyAlignment="1">
      <alignment horizontal="center" vertical="center"/>
      <protection/>
    </xf>
    <xf numFmtId="0" fontId="4" fillId="0" borderId="11" xfId="47" applyFont="1" applyFill="1" applyBorder="1" applyAlignment="1">
      <alignment horizontal="center" vertical="center" wrapText="1"/>
      <protection/>
    </xf>
    <xf numFmtId="49" fontId="3" fillId="0" borderId="11" xfId="47" applyNumberFormat="1" applyFont="1" applyFill="1" applyBorder="1" applyAlignment="1">
      <alignment horizontal="center" vertical="center" wrapText="1"/>
      <protection/>
    </xf>
    <xf numFmtId="176" fontId="3" fillId="0" borderId="11" xfId="47" applyNumberFormat="1" applyFont="1" applyFill="1" applyBorder="1" applyAlignment="1" quotePrefix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/>
    </xf>
    <xf numFmtId="0" fontId="4" fillId="24" borderId="11" xfId="0" applyNumberFormat="1" applyFont="1" applyFill="1" applyBorder="1" applyAlignment="1">
      <alignment horizontal="left" vertical="center"/>
    </xf>
    <xf numFmtId="0" fontId="4" fillId="24" borderId="13" xfId="0" applyNumberFormat="1" applyFont="1" applyFill="1" applyBorder="1" applyAlignment="1">
      <alignment horizontal="left" vertical="center"/>
    </xf>
    <xf numFmtId="0" fontId="4" fillId="24" borderId="15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按功能分类支出明细表" xfId="42"/>
    <cellStyle name="常规 2" xfId="43"/>
    <cellStyle name="常规 3" xfId="44"/>
    <cellStyle name="常规 4" xfId="45"/>
    <cellStyle name="常规 5" xfId="46"/>
    <cellStyle name="常规_2007年行政单位基层表样表" xfId="47"/>
    <cellStyle name="Hyperlink" xfId="48"/>
    <cellStyle name="好" xfId="49"/>
    <cellStyle name="好_按功能分类支出明细表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L18" sqref="L18"/>
    </sheetView>
  </sheetViews>
  <sheetFormatPr defaultColWidth="9.00390625" defaultRowHeight="14.25"/>
  <cols>
    <col min="1" max="1" width="17.00390625" style="0" customWidth="1"/>
    <col min="2" max="2" width="10.50390625" style="0" customWidth="1"/>
    <col min="3" max="3" width="20.125" style="0" customWidth="1"/>
    <col min="4" max="4" width="10.50390625" style="0" customWidth="1"/>
    <col min="5" max="5" width="18.875" style="0" customWidth="1"/>
    <col min="6" max="6" width="10.50390625" style="0" customWidth="1"/>
  </cols>
  <sheetData>
    <row r="1" spans="1:8" ht="26.25" customHeight="1">
      <c r="A1" s="63" t="s">
        <v>0</v>
      </c>
      <c r="B1" s="63"/>
      <c r="C1" s="63"/>
      <c r="D1" s="63"/>
      <c r="E1" s="63"/>
      <c r="F1" s="63"/>
      <c r="G1" s="53"/>
      <c r="H1" s="53"/>
    </row>
    <row r="2" spans="1:8" ht="15.75" customHeight="1">
      <c r="A2" s="54" t="s">
        <v>1</v>
      </c>
      <c r="B2" s="55" t="s">
        <v>2</v>
      </c>
      <c r="C2" s="55"/>
      <c r="D2" s="55"/>
      <c r="E2" s="64" t="s">
        <v>3</v>
      </c>
      <c r="F2" s="64"/>
      <c r="G2" s="56"/>
      <c r="H2" s="56"/>
    </row>
    <row r="3" spans="1:8" ht="16.5" customHeight="1">
      <c r="A3" s="65" t="s">
        <v>4</v>
      </c>
      <c r="B3" s="65"/>
      <c r="C3" s="65" t="s">
        <v>5</v>
      </c>
      <c r="D3" s="65"/>
      <c r="E3" s="65"/>
      <c r="F3" s="65"/>
      <c r="G3" s="56"/>
      <c r="H3" s="56"/>
    </row>
    <row r="4" spans="1:8" ht="24" customHeight="1">
      <c r="A4" s="60" t="s">
        <v>6</v>
      </c>
      <c r="B4" s="40" t="s">
        <v>7</v>
      </c>
      <c r="C4" s="40" t="s">
        <v>8</v>
      </c>
      <c r="D4" s="40" t="s">
        <v>7</v>
      </c>
      <c r="E4" s="40" t="s">
        <v>9</v>
      </c>
      <c r="F4" s="40" t="s">
        <v>7</v>
      </c>
      <c r="G4" s="56"/>
      <c r="H4" s="56"/>
    </row>
    <row r="5" spans="1:8" ht="16.5" customHeight="1">
      <c r="A5" s="61" t="s">
        <v>10</v>
      </c>
      <c r="B5" s="57">
        <v>2718777</v>
      </c>
      <c r="C5" s="61" t="s">
        <v>11</v>
      </c>
      <c r="D5" s="58">
        <v>132000</v>
      </c>
      <c r="E5" s="61" t="s">
        <v>12</v>
      </c>
      <c r="F5" s="43">
        <v>1588777</v>
      </c>
      <c r="G5" s="56"/>
      <c r="H5" s="56"/>
    </row>
    <row r="6" spans="1:8" ht="27" customHeight="1">
      <c r="A6" s="42" t="s">
        <v>13</v>
      </c>
      <c r="B6" s="57">
        <v>0</v>
      </c>
      <c r="C6" s="61" t="s">
        <v>14</v>
      </c>
      <c r="D6" s="58"/>
      <c r="E6" s="42" t="s">
        <v>15</v>
      </c>
      <c r="F6" s="43">
        <v>1456777</v>
      </c>
      <c r="G6" s="56"/>
      <c r="H6" s="56"/>
    </row>
    <row r="7" spans="1:8" ht="16.5" customHeight="1">
      <c r="A7" s="61" t="s">
        <v>16</v>
      </c>
      <c r="B7" s="43"/>
      <c r="C7" s="61" t="s">
        <v>17</v>
      </c>
      <c r="D7" s="58"/>
      <c r="E7" s="42" t="s">
        <v>18</v>
      </c>
      <c r="F7" s="43">
        <v>132000</v>
      </c>
      <c r="G7" s="56"/>
      <c r="H7" s="56"/>
    </row>
    <row r="8" spans="1:8" ht="16.5" customHeight="1">
      <c r="A8" s="61" t="s">
        <v>19</v>
      </c>
      <c r="B8" s="43"/>
      <c r="C8" s="61" t="s">
        <v>20</v>
      </c>
      <c r="D8" s="58"/>
      <c r="E8" s="42" t="s">
        <v>21</v>
      </c>
      <c r="F8" s="43">
        <v>1130000</v>
      </c>
      <c r="G8" s="56"/>
      <c r="H8" s="56"/>
    </row>
    <row r="9" spans="1:8" ht="16.5" customHeight="1">
      <c r="A9" s="61" t="s">
        <v>22</v>
      </c>
      <c r="B9" s="43"/>
      <c r="C9" s="61" t="s">
        <v>23</v>
      </c>
      <c r="D9" s="58"/>
      <c r="E9" s="42" t="s">
        <v>24</v>
      </c>
      <c r="F9" s="43">
        <f>F22+F21</f>
        <v>0</v>
      </c>
      <c r="G9" s="56"/>
      <c r="H9" s="56"/>
    </row>
    <row r="10" spans="1:8" ht="16.5" customHeight="1">
      <c r="A10" s="61" t="s">
        <v>25</v>
      </c>
      <c r="B10" s="43"/>
      <c r="C10" s="61" t="s">
        <v>26</v>
      </c>
      <c r="D10" s="58"/>
      <c r="E10" s="42" t="s">
        <v>27</v>
      </c>
      <c r="F10" s="57">
        <v>1130000</v>
      </c>
      <c r="G10" s="56"/>
      <c r="H10" s="56"/>
    </row>
    <row r="11" spans="1:8" ht="16.5" customHeight="1">
      <c r="A11" s="61" t="s">
        <v>28</v>
      </c>
      <c r="B11" s="43"/>
      <c r="C11" s="61" t="s">
        <v>29</v>
      </c>
      <c r="D11" s="58"/>
      <c r="E11" s="61" t="s">
        <v>30</v>
      </c>
      <c r="F11" s="43"/>
      <c r="G11" s="56"/>
      <c r="H11" s="56"/>
    </row>
    <row r="12" spans="1:8" ht="16.5" customHeight="1">
      <c r="A12" s="42"/>
      <c r="B12" s="43"/>
      <c r="C12" s="61" t="s">
        <v>31</v>
      </c>
      <c r="D12" s="58">
        <v>1130000</v>
      </c>
      <c r="E12" s="61" t="s">
        <v>32</v>
      </c>
      <c r="F12" s="43"/>
      <c r="G12" s="56"/>
      <c r="H12" s="56"/>
    </row>
    <row r="13" spans="1:8" ht="26.25" customHeight="1">
      <c r="A13" s="42"/>
      <c r="B13" s="43"/>
      <c r="C13" s="61" t="s">
        <v>33</v>
      </c>
      <c r="D13" s="58"/>
      <c r="E13" s="61" t="s">
        <v>34</v>
      </c>
      <c r="F13" s="43"/>
      <c r="G13" s="56"/>
      <c r="H13" s="56"/>
    </row>
    <row r="14" spans="1:8" ht="16.5" customHeight="1">
      <c r="A14" s="44"/>
      <c r="B14" s="43"/>
      <c r="C14" s="61" t="s">
        <v>35</v>
      </c>
      <c r="D14" s="58"/>
      <c r="E14" s="40"/>
      <c r="F14" s="43"/>
      <c r="G14" s="56"/>
      <c r="H14" s="56"/>
    </row>
    <row r="15" spans="1:8" ht="16.5" customHeight="1">
      <c r="A15" s="40"/>
      <c r="B15" s="43"/>
      <c r="C15" s="61" t="s">
        <v>36</v>
      </c>
      <c r="D15" s="58"/>
      <c r="E15" s="40" t="s">
        <v>37</v>
      </c>
      <c r="F15" s="43"/>
      <c r="G15" s="56"/>
      <c r="H15" s="56"/>
    </row>
    <row r="16" spans="1:8" ht="16.5" customHeight="1">
      <c r="A16" s="40"/>
      <c r="B16" s="43"/>
      <c r="C16" s="61" t="s">
        <v>38</v>
      </c>
      <c r="D16" s="58"/>
      <c r="E16" s="42" t="s">
        <v>39</v>
      </c>
      <c r="F16" s="43">
        <v>2718777</v>
      </c>
      <c r="G16" s="56"/>
      <c r="H16" s="56"/>
    </row>
    <row r="17" spans="1:8" ht="16.5" customHeight="1">
      <c r="A17" s="40"/>
      <c r="B17" s="43"/>
      <c r="C17" s="61" t="s">
        <v>40</v>
      </c>
      <c r="D17" s="58"/>
      <c r="E17" s="42" t="s">
        <v>41</v>
      </c>
      <c r="F17" s="43">
        <v>1456777</v>
      </c>
      <c r="G17" s="56"/>
      <c r="H17" s="56"/>
    </row>
    <row r="18" spans="1:8" ht="16.5" customHeight="1">
      <c r="A18" s="40"/>
      <c r="B18" s="43"/>
      <c r="C18" s="61" t="s">
        <v>42</v>
      </c>
      <c r="D18" s="58"/>
      <c r="E18" s="42" t="s">
        <v>43</v>
      </c>
      <c r="F18" s="43">
        <v>132000</v>
      </c>
      <c r="G18" s="56"/>
      <c r="H18" s="56"/>
    </row>
    <row r="19" spans="1:8" ht="16.5" customHeight="1">
      <c r="A19" s="40"/>
      <c r="B19" s="43"/>
      <c r="C19" s="61" t="s">
        <v>44</v>
      </c>
      <c r="D19" s="58"/>
      <c r="E19" s="42" t="s">
        <v>45</v>
      </c>
      <c r="F19" s="43">
        <v>1130000</v>
      </c>
      <c r="G19" s="56"/>
      <c r="H19" s="56"/>
    </row>
    <row r="20" spans="1:8" ht="16.5" customHeight="1">
      <c r="A20" s="40"/>
      <c r="B20" s="43"/>
      <c r="C20" s="61" t="s">
        <v>46</v>
      </c>
      <c r="D20" s="58"/>
      <c r="E20" s="42" t="s">
        <v>47</v>
      </c>
      <c r="F20" s="43"/>
      <c r="G20" s="56"/>
      <c r="H20" s="56"/>
    </row>
    <row r="21" spans="1:8" ht="16.5" customHeight="1">
      <c r="A21" s="40"/>
      <c r="B21" s="43"/>
      <c r="C21" s="42" t="s">
        <v>48</v>
      </c>
      <c r="D21" s="58"/>
      <c r="E21" s="42" t="s">
        <v>49</v>
      </c>
      <c r="F21" s="43"/>
      <c r="G21" s="56"/>
      <c r="H21" s="56"/>
    </row>
    <row r="22" spans="1:8" ht="16.5" customHeight="1">
      <c r="A22" s="40"/>
      <c r="B22" s="43"/>
      <c r="C22" s="61" t="s">
        <v>50</v>
      </c>
      <c r="D22" s="58"/>
      <c r="E22" s="42" t="s">
        <v>51</v>
      </c>
      <c r="F22" s="43"/>
      <c r="G22" s="56"/>
      <c r="H22" s="56"/>
    </row>
    <row r="23" spans="1:8" ht="16.5" customHeight="1">
      <c r="A23" s="40"/>
      <c r="B23" s="43"/>
      <c r="C23" s="61" t="s">
        <v>52</v>
      </c>
      <c r="D23" s="58"/>
      <c r="E23" s="42" t="s">
        <v>53</v>
      </c>
      <c r="F23" s="43"/>
      <c r="G23" s="56"/>
      <c r="H23" s="56"/>
    </row>
    <row r="24" spans="1:8" ht="16.5" customHeight="1">
      <c r="A24" s="40"/>
      <c r="B24" s="43"/>
      <c r="C24" s="42" t="s">
        <v>54</v>
      </c>
      <c r="D24" s="58"/>
      <c r="E24" s="42" t="s">
        <v>55</v>
      </c>
      <c r="F24" s="43"/>
      <c r="G24" s="56"/>
      <c r="H24" s="56"/>
    </row>
    <row r="25" spans="1:8" ht="16.5" customHeight="1">
      <c r="A25" s="40"/>
      <c r="B25" s="43"/>
      <c r="C25" s="61" t="s">
        <v>56</v>
      </c>
      <c r="D25" s="58">
        <v>1456777</v>
      </c>
      <c r="E25" s="42"/>
      <c r="F25" s="43"/>
      <c r="G25" s="56"/>
      <c r="H25" s="56"/>
    </row>
    <row r="26" spans="1:8" ht="16.5" customHeight="1">
      <c r="A26" s="40"/>
      <c r="B26" s="43"/>
      <c r="C26" s="61" t="s">
        <v>57</v>
      </c>
      <c r="D26" s="58"/>
      <c r="E26" s="42"/>
      <c r="F26" s="43"/>
      <c r="G26" s="56"/>
      <c r="H26" s="56"/>
    </row>
    <row r="27" spans="1:8" ht="16.5" customHeight="1">
      <c r="A27" s="40"/>
      <c r="B27" s="43"/>
      <c r="C27" s="61" t="s">
        <v>58</v>
      </c>
      <c r="D27" s="58"/>
      <c r="E27" s="46"/>
      <c r="F27" s="43"/>
      <c r="G27" s="56"/>
      <c r="H27" s="56"/>
    </row>
    <row r="28" spans="1:8" ht="16.5" customHeight="1">
      <c r="A28" s="46" t="s">
        <v>59</v>
      </c>
      <c r="B28" s="43">
        <f>SUM(B5:B27)</f>
        <v>2718777</v>
      </c>
      <c r="C28" s="66" t="s">
        <v>60</v>
      </c>
      <c r="D28" s="66"/>
      <c r="E28" s="66"/>
      <c r="F28" s="43">
        <v>2718777</v>
      </c>
      <c r="G28" s="56"/>
      <c r="H28" s="56"/>
    </row>
    <row r="29" spans="1:8" ht="27.75" customHeight="1">
      <c r="A29" s="42" t="s">
        <v>61</v>
      </c>
      <c r="B29" s="43"/>
      <c r="C29" s="67" t="s">
        <v>62</v>
      </c>
      <c r="D29" s="67"/>
      <c r="E29" s="67"/>
      <c r="F29" s="43"/>
      <c r="G29" s="56"/>
      <c r="H29" s="56"/>
    </row>
    <row r="30" spans="1:8" ht="16.5" customHeight="1">
      <c r="A30" s="42" t="s">
        <v>63</v>
      </c>
      <c r="B30" s="43">
        <f>B31+B32+B33</f>
        <v>0</v>
      </c>
      <c r="C30" s="67" t="s">
        <v>64</v>
      </c>
      <c r="D30" s="67"/>
      <c r="E30" s="67"/>
      <c r="F30" s="43"/>
      <c r="G30" s="56"/>
      <c r="H30" s="56"/>
    </row>
    <row r="31" spans="1:8" ht="16.5" customHeight="1">
      <c r="A31" s="42" t="s">
        <v>65</v>
      </c>
      <c r="B31" s="43"/>
      <c r="C31" s="67" t="s">
        <v>66</v>
      </c>
      <c r="D31" s="67"/>
      <c r="E31" s="67"/>
      <c r="F31" s="43"/>
      <c r="G31" s="56"/>
      <c r="H31" s="56"/>
    </row>
    <row r="32" spans="1:8" ht="16.5" customHeight="1">
      <c r="A32" s="42" t="s">
        <v>67</v>
      </c>
      <c r="B32" s="43"/>
      <c r="C32" s="67" t="s">
        <v>68</v>
      </c>
      <c r="D32" s="67"/>
      <c r="E32" s="67"/>
      <c r="F32" s="43"/>
      <c r="G32" s="56"/>
      <c r="H32" s="56"/>
    </row>
    <row r="33" spans="1:8" ht="16.5" customHeight="1">
      <c r="A33" s="42" t="s">
        <v>69</v>
      </c>
      <c r="B33" s="43"/>
      <c r="C33" s="67" t="s">
        <v>70</v>
      </c>
      <c r="D33" s="67"/>
      <c r="E33" s="67"/>
      <c r="F33" s="43"/>
      <c r="G33" s="56"/>
      <c r="H33" s="56"/>
    </row>
    <row r="34" spans="1:8" ht="16.5" customHeight="1">
      <c r="A34" s="59"/>
      <c r="B34" s="43"/>
      <c r="C34" s="67" t="s">
        <v>71</v>
      </c>
      <c r="D34" s="67"/>
      <c r="E34" s="67"/>
      <c r="F34" s="43"/>
      <c r="G34" s="56"/>
      <c r="H34" s="56"/>
    </row>
    <row r="35" spans="1:8" ht="16.5" customHeight="1">
      <c r="A35" s="44"/>
      <c r="B35" s="43"/>
      <c r="C35" s="67" t="s">
        <v>72</v>
      </c>
      <c r="D35" s="67"/>
      <c r="E35" s="67"/>
      <c r="F35" s="43"/>
      <c r="G35" s="56"/>
      <c r="H35" s="56"/>
    </row>
    <row r="36" spans="1:8" ht="16.5" customHeight="1">
      <c r="A36" s="40"/>
      <c r="B36" s="43"/>
      <c r="C36" s="67" t="s">
        <v>73</v>
      </c>
      <c r="D36" s="67"/>
      <c r="E36" s="67"/>
      <c r="F36" s="43"/>
      <c r="G36" s="56"/>
      <c r="H36" s="56"/>
    </row>
    <row r="37" spans="1:8" ht="16.5" customHeight="1">
      <c r="A37" s="40"/>
      <c r="B37" s="43"/>
      <c r="C37" s="67" t="s">
        <v>74</v>
      </c>
      <c r="D37" s="67"/>
      <c r="E37" s="67"/>
      <c r="F37" s="43"/>
      <c r="G37" s="56"/>
      <c r="H37" s="56"/>
    </row>
    <row r="38" spans="1:8" ht="16.5" customHeight="1">
      <c r="A38" s="46" t="s">
        <v>75</v>
      </c>
      <c r="B38" s="43">
        <f>B28+B29+B30</f>
        <v>2718777</v>
      </c>
      <c r="C38" s="66" t="s">
        <v>75</v>
      </c>
      <c r="D38" s="66"/>
      <c r="E38" s="66"/>
      <c r="F38" s="43">
        <v>2718777</v>
      </c>
      <c r="G38" s="56"/>
      <c r="H38" s="56"/>
    </row>
    <row r="39" spans="1:8" ht="14.25">
      <c r="A39" s="47"/>
      <c r="B39" s="38"/>
      <c r="C39" s="38"/>
      <c r="D39" s="38"/>
      <c r="E39" s="38"/>
      <c r="F39" s="38"/>
      <c r="G39" s="56"/>
      <c r="H39" s="56"/>
    </row>
    <row r="40" spans="1:8" ht="14.25">
      <c r="A40" s="38"/>
      <c r="B40" s="38"/>
      <c r="C40" s="38"/>
      <c r="D40" s="38"/>
      <c r="E40" s="38"/>
      <c r="F40" s="38"/>
      <c r="G40" s="56"/>
      <c r="H40" s="56"/>
    </row>
    <row r="41" spans="1:8" ht="14.25">
      <c r="A41" s="38"/>
      <c r="B41" s="38"/>
      <c r="C41" s="38"/>
      <c r="D41" s="38"/>
      <c r="E41" s="38"/>
      <c r="F41" s="38"/>
      <c r="G41" s="56"/>
      <c r="H41" s="56"/>
    </row>
    <row r="42" spans="1:8" ht="14.25">
      <c r="A42" s="38"/>
      <c r="B42" s="38"/>
      <c r="C42" s="38"/>
      <c r="D42" s="38"/>
      <c r="E42" s="38"/>
      <c r="F42" s="38"/>
      <c r="G42" s="56"/>
      <c r="H42" s="56"/>
    </row>
    <row r="43" spans="1:8" ht="14.25">
      <c r="A43" s="38"/>
      <c r="B43" s="38"/>
      <c r="C43" s="38"/>
      <c r="D43" s="38"/>
      <c r="E43" s="38"/>
      <c r="F43" s="38"/>
      <c r="G43" s="56"/>
      <c r="H43" s="56"/>
    </row>
  </sheetData>
  <sheetProtection/>
  <mergeCells count="15">
    <mergeCell ref="C36:E36"/>
    <mergeCell ref="C37:E37"/>
    <mergeCell ref="C38:E38"/>
    <mergeCell ref="C30:E30"/>
    <mergeCell ref="C31:E31"/>
    <mergeCell ref="C32:E32"/>
    <mergeCell ref="C33:E33"/>
    <mergeCell ref="C34:E34"/>
    <mergeCell ref="C35:E35"/>
    <mergeCell ref="A1:F1"/>
    <mergeCell ref="E2:F2"/>
    <mergeCell ref="A3:B3"/>
    <mergeCell ref="C3:F3"/>
    <mergeCell ref="C28:E28"/>
    <mergeCell ref="C29:E29"/>
  </mergeCells>
  <printOptions/>
  <pageMargins left="0.75" right="0.55" top="0.98" bottom="0.98" header="0.51" footer="0.51"/>
  <pageSetup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J19" sqref="J19"/>
    </sheetView>
  </sheetViews>
  <sheetFormatPr defaultColWidth="9.00390625" defaultRowHeight="14.25"/>
  <cols>
    <col min="1" max="1" width="4.00390625" style="0" customWidth="1"/>
    <col min="2" max="2" width="3.875" style="0" customWidth="1"/>
    <col min="3" max="3" width="22.125" style="0" customWidth="1"/>
    <col min="4" max="6" width="13.25390625" style="0" customWidth="1"/>
    <col min="7" max="7" width="10.75390625" style="0" customWidth="1"/>
  </cols>
  <sheetData>
    <row r="1" spans="1:7" ht="22.5">
      <c r="A1" s="76" t="s">
        <v>207</v>
      </c>
      <c r="B1" s="76"/>
      <c r="C1" s="76"/>
      <c r="D1" s="76"/>
      <c r="E1" s="76"/>
      <c r="F1" s="76"/>
      <c r="G1" s="76"/>
    </row>
    <row r="2" spans="1:7" ht="14.25">
      <c r="A2" s="1" t="s">
        <v>1</v>
      </c>
      <c r="B2" s="1"/>
      <c r="C2" s="1" t="s">
        <v>204</v>
      </c>
      <c r="D2" s="1"/>
      <c r="E2" s="1"/>
      <c r="F2" s="77" t="s">
        <v>3</v>
      </c>
      <c r="G2" s="77"/>
    </row>
    <row r="3" spans="1:7" ht="15.75" customHeight="1">
      <c r="A3" s="84" t="s">
        <v>108</v>
      </c>
      <c r="B3" s="84"/>
      <c r="C3" s="4" t="s">
        <v>109</v>
      </c>
      <c r="D3" s="84" t="s">
        <v>110</v>
      </c>
      <c r="E3" s="84"/>
      <c r="F3" s="84"/>
      <c r="G3" s="84" t="s">
        <v>116</v>
      </c>
    </row>
    <row r="4" spans="1:7" ht="15.75" customHeight="1">
      <c r="A4" s="3" t="s">
        <v>117</v>
      </c>
      <c r="B4" s="3" t="s">
        <v>118</v>
      </c>
      <c r="C4" s="4"/>
      <c r="D4" s="3" t="s">
        <v>98</v>
      </c>
      <c r="E4" s="3" t="s">
        <v>111</v>
      </c>
      <c r="F4" s="3" t="s">
        <v>112</v>
      </c>
      <c r="G4" s="84"/>
    </row>
    <row r="5" spans="1:7" ht="15.75" customHeight="1">
      <c r="A5" s="85" t="s">
        <v>208</v>
      </c>
      <c r="B5" s="86"/>
      <c r="C5" s="87"/>
      <c r="D5" s="3">
        <f>E5+F5</f>
        <v>0</v>
      </c>
      <c r="E5" s="3">
        <v>0</v>
      </c>
      <c r="F5" s="3">
        <v>0</v>
      </c>
      <c r="G5" s="3"/>
    </row>
    <row r="6" spans="1:7" ht="15.75" customHeight="1">
      <c r="A6" s="88" t="s">
        <v>80</v>
      </c>
      <c r="B6" s="89"/>
      <c r="C6" s="90"/>
      <c r="D6" s="3">
        <f>E6+F6</f>
        <v>0</v>
      </c>
      <c r="E6" s="3">
        <f>E7+E14+E36+E43</f>
        <v>0</v>
      </c>
      <c r="F6" s="3">
        <f>F7+F14+F36+F43</f>
        <v>0</v>
      </c>
      <c r="G6" s="3"/>
    </row>
    <row r="7" spans="1:7" ht="15.75" customHeight="1">
      <c r="A7" s="4">
        <v>301</v>
      </c>
      <c r="B7" s="91" t="s">
        <v>124</v>
      </c>
      <c r="C7" s="91"/>
      <c r="D7" s="3">
        <f aca="true" t="shared" si="0" ref="D7:D48">E7+F7</f>
        <v>0</v>
      </c>
      <c r="E7" s="3">
        <f>SUM(E8:E13)</f>
        <v>0</v>
      </c>
      <c r="F7" s="3">
        <f>SUM(F8:F13)</f>
        <v>0</v>
      </c>
      <c r="G7" s="4"/>
    </row>
    <row r="8" spans="1:7" ht="15.75" customHeight="1">
      <c r="A8" s="4"/>
      <c r="B8" s="5" t="s">
        <v>120</v>
      </c>
      <c r="C8" s="4" t="s">
        <v>125</v>
      </c>
      <c r="D8" s="3">
        <f t="shared" si="0"/>
        <v>0</v>
      </c>
      <c r="E8" s="3">
        <v>0</v>
      </c>
      <c r="F8" s="3">
        <v>0</v>
      </c>
      <c r="G8" s="4"/>
    </row>
    <row r="9" spans="1:7" ht="15.75" customHeight="1">
      <c r="A9" s="4"/>
      <c r="B9" s="5" t="s">
        <v>126</v>
      </c>
      <c r="C9" s="4" t="s">
        <v>127</v>
      </c>
      <c r="D9" s="3">
        <f t="shared" si="0"/>
        <v>0</v>
      </c>
      <c r="E9" s="3">
        <v>0</v>
      </c>
      <c r="F9" s="3">
        <v>0</v>
      </c>
      <c r="G9" s="4"/>
    </row>
    <row r="10" spans="1:7" ht="15.75" customHeight="1">
      <c r="A10" s="4"/>
      <c r="B10" s="5" t="s">
        <v>128</v>
      </c>
      <c r="C10" s="4" t="s">
        <v>129</v>
      </c>
      <c r="D10" s="3">
        <f t="shared" si="0"/>
        <v>0</v>
      </c>
      <c r="E10" s="3">
        <v>0</v>
      </c>
      <c r="F10" s="3">
        <v>0</v>
      </c>
      <c r="G10" s="4"/>
    </row>
    <row r="11" spans="1:7" ht="15.75" customHeight="1">
      <c r="A11" s="4"/>
      <c r="B11" s="5" t="s">
        <v>130</v>
      </c>
      <c r="C11" s="4" t="s">
        <v>131</v>
      </c>
      <c r="D11" s="3">
        <f t="shared" si="0"/>
        <v>0</v>
      </c>
      <c r="E11" s="3">
        <v>0</v>
      </c>
      <c r="F11" s="3">
        <v>0</v>
      </c>
      <c r="G11" s="4"/>
    </row>
    <row r="12" spans="1:7" ht="15.75" customHeight="1">
      <c r="A12" s="4"/>
      <c r="B12" s="5" t="s">
        <v>132</v>
      </c>
      <c r="C12" s="4" t="s">
        <v>133</v>
      </c>
      <c r="D12" s="3">
        <f t="shared" si="0"/>
        <v>0</v>
      </c>
      <c r="E12" s="3">
        <v>0</v>
      </c>
      <c r="F12" s="3">
        <v>0</v>
      </c>
      <c r="G12" s="4"/>
    </row>
    <row r="13" spans="1:7" ht="15.75" customHeight="1">
      <c r="A13" s="4"/>
      <c r="B13" s="5" t="s">
        <v>134</v>
      </c>
      <c r="C13" s="4" t="s">
        <v>135</v>
      </c>
      <c r="D13" s="3">
        <f t="shared" si="0"/>
        <v>0</v>
      </c>
      <c r="E13" s="3">
        <v>0</v>
      </c>
      <c r="F13" s="3">
        <v>0</v>
      </c>
      <c r="G13" s="4"/>
    </row>
    <row r="14" spans="1:7" ht="15.75" customHeight="1">
      <c r="A14" s="4">
        <v>302</v>
      </c>
      <c r="B14" s="92" t="s">
        <v>136</v>
      </c>
      <c r="C14" s="92"/>
      <c r="D14" s="3">
        <f t="shared" si="0"/>
        <v>0</v>
      </c>
      <c r="E14" s="3">
        <f>SUM(E15:E35)</f>
        <v>0</v>
      </c>
      <c r="F14" s="3">
        <f>SUM(F15:F35)</f>
        <v>0</v>
      </c>
      <c r="G14" s="4"/>
    </row>
    <row r="15" spans="1:7" ht="15.75" customHeight="1">
      <c r="A15" s="4"/>
      <c r="B15" s="5" t="s">
        <v>120</v>
      </c>
      <c r="C15" s="4" t="s">
        <v>137</v>
      </c>
      <c r="D15" s="3">
        <f t="shared" si="0"/>
        <v>0</v>
      </c>
      <c r="E15" s="3">
        <v>0</v>
      </c>
      <c r="F15" s="3">
        <v>0</v>
      </c>
      <c r="G15" s="4"/>
    </row>
    <row r="16" spans="1:7" ht="15.75" customHeight="1">
      <c r="A16" s="4"/>
      <c r="B16" s="5" t="s">
        <v>126</v>
      </c>
      <c r="C16" s="4" t="s">
        <v>138</v>
      </c>
      <c r="D16" s="3">
        <f t="shared" si="0"/>
        <v>0</v>
      </c>
      <c r="E16" s="3">
        <v>0</v>
      </c>
      <c r="F16" s="3">
        <v>0</v>
      </c>
      <c r="G16" s="4"/>
    </row>
    <row r="17" spans="1:7" ht="15.75" customHeight="1">
      <c r="A17" s="4"/>
      <c r="B17" s="5" t="s">
        <v>128</v>
      </c>
      <c r="C17" s="4" t="s">
        <v>139</v>
      </c>
      <c r="D17" s="3">
        <f t="shared" si="0"/>
        <v>0</v>
      </c>
      <c r="E17" s="3">
        <v>0</v>
      </c>
      <c r="F17" s="3">
        <v>0</v>
      </c>
      <c r="G17" s="4"/>
    </row>
    <row r="18" spans="1:7" ht="15.75" customHeight="1">
      <c r="A18" s="4"/>
      <c r="B18" s="5" t="s">
        <v>130</v>
      </c>
      <c r="C18" s="4" t="s">
        <v>140</v>
      </c>
      <c r="D18" s="3">
        <f t="shared" si="0"/>
        <v>0</v>
      </c>
      <c r="E18" s="3">
        <v>0</v>
      </c>
      <c r="F18" s="3">
        <v>0</v>
      </c>
      <c r="G18" s="4"/>
    </row>
    <row r="19" spans="1:7" ht="15.75" customHeight="1">
      <c r="A19" s="4"/>
      <c r="B19" s="5" t="s">
        <v>141</v>
      </c>
      <c r="C19" s="4" t="s">
        <v>142</v>
      </c>
      <c r="D19" s="3">
        <f t="shared" si="0"/>
        <v>0</v>
      </c>
      <c r="E19" s="3">
        <v>0</v>
      </c>
      <c r="F19" s="3">
        <v>0</v>
      </c>
      <c r="G19" s="4"/>
    </row>
    <row r="20" spans="1:7" ht="15.75" customHeight="1">
      <c r="A20" s="4"/>
      <c r="B20" s="5" t="s">
        <v>143</v>
      </c>
      <c r="C20" s="4" t="s">
        <v>144</v>
      </c>
      <c r="D20" s="3">
        <f t="shared" si="0"/>
        <v>0</v>
      </c>
      <c r="E20" s="3">
        <v>0</v>
      </c>
      <c r="F20" s="3">
        <v>0</v>
      </c>
      <c r="G20" s="4"/>
    </row>
    <row r="21" spans="1:7" ht="15.75" customHeight="1">
      <c r="A21" s="4"/>
      <c r="B21" s="5" t="s">
        <v>132</v>
      </c>
      <c r="C21" s="4" t="s">
        <v>145</v>
      </c>
      <c r="D21" s="3">
        <f t="shared" si="0"/>
        <v>0</v>
      </c>
      <c r="E21" s="3">
        <v>0</v>
      </c>
      <c r="F21" s="3">
        <v>0</v>
      </c>
      <c r="G21" s="4"/>
    </row>
    <row r="22" spans="1:7" ht="15.75" customHeight="1">
      <c r="A22" s="4"/>
      <c r="B22" s="5" t="s">
        <v>146</v>
      </c>
      <c r="C22" s="4" t="s">
        <v>147</v>
      </c>
      <c r="D22" s="3">
        <f t="shared" si="0"/>
        <v>0</v>
      </c>
      <c r="E22" s="3">
        <v>0</v>
      </c>
      <c r="F22" s="3">
        <v>0</v>
      </c>
      <c r="G22" s="4"/>
    </row>
    <row r="23" spans="1:7" ht="15.75" customHeight="1">
      <c r="A23" s="4"/>
      <c r="B23" s="5" t="s">
        <v>148</v>
      </c>
      <c r="C23" s="4" t="s">
        <v>149</v>
      </c>
      <c r="D23" s="3">
        <f t="shared" si="0"/>
        <v>0</v>
      </c>
      <c r="E23" s="3">
        <v>0</v>
      </c>
      <c r="F23" s="3">
        <v>0</v>
      </c>
      <c r="G23" s="4"/>
    </row>
    <row r="24" spans="1:7" ht="15.75" customHeight="1">
      <c r="A24" s="4"/>
      <c r="B24" s="5" t="s">
        <v>150</v>
      </c>
      <c r="C24" s="4" t="s">
        <v>151</v>
      </c>
      <c r="D24" s="3">
        <f t="shared" si="0"/>
        <v>0</v>
      </c>
      <c r="E24" s="3">
        <v>0</v>
      </c>
      <c r="F24" s="3">
        <v>0</v>
      </c>
      <c r="G24" s="4"/>
    </row>
    <row r="25" spans="1:7" ht="15.75" customHeight="1">
      <c r="A25" s="4"/>
      <c r="B25" s="5" t="s">
        <v>152</v>
      </c>
      <c r="C25" s="4" t="s">
        <v>153</v>
      </c>
      <c r="D25" s="3">
        <f t="shared" si="0"/>
        <v>0</v>
      </c>
      <c r="E25" s="3">
        <v>0</v>
      </c>
      <c r="F25" s="3">
        <v>0</v>
      </c>
      <c r="G25" s="4"/>
    </row>
    <row r="26" spans="1:7" ht="15.75" customHeight="1">
      <c r="A26" s="4"/>
      <c r="B26" s="5" t="s">
        <v>154</v>
      </c>
      <c r="C26" s="4" t="s">
        <v>155</v>
      </c>
      <c r="D26" s="3">
        <f t="shared" si="0"/>
        <v>0</v>
      </c>
      <c r="E26" s="3">
        <v>0</v>
      </c>
      <c r="F26" s="3">
        <v>0</v>
      </c>
      <c r="G26" s="4"/>
    </row>
    <row r="27" spans="1:7" ht="15.75" customHeight="1">
      <c r="A27" s="4"/>
      <c r="B27" s="5" t="s">
        <v>156</v>
      </c>
      <c r="C27" s="4" t="s">
        <v>157</v>
      </c>
      <c r="D27" s="3">
        <f t="shared" si="0"/>
        <v>0</v>
      </c>
      <c r="E27" s="3">
        <v>0</v>
      </c>
      <c r="F27" s="3">
        <v>0</v>
      </c>
      <c r="G27" s="4"/>
    </row>
    <row r="28" spans="1:7" ht="15.75" customHeight="1">
      <c r="A28" s="4"/>
      <c r="B28" s="5" t="s">
        <v>158</v>
      </c>
      <c r="C28" s="4" t="s">
        <v>159</v>
      </c>
      <c r="D28" s="3">
        <f t="shared" si="0"/>
        <v>0</v>
      </c>
      <c r="E28" s="3">
        <v>0</v>
      </c>
      <c r="F28" s="3">
        <v>0</v>
      </c>
      <c r="G28" s="4"/>
    </row>
    <row r="29" spans="1:7" ht="15.75" customHeight="1">
      <c r="A29" s="4"/>
      <c r="B29" s="5" t="s">
        <v>160</v>
      </c>
      <c r="C29" s="4" t="s">
        <v>161</v>
      </c>
      <c r="D29" s="3">
        <f t="shared" si="0"/>
        <v>0</v>
      </c>
      <c r="E29" s="3">
        <v>0</v>
      </c>
      <c r="F29" s="3">
        <v>0</v>
      </c>
      <c r="G29" s="4"/>
    </row>
    <row r="30" spans="1:8" ht="15.75" customHeight="1">
      <c r="A30" s="4"/>
      <c r="B30" s="5" t="s">
        <v>162</v>
      </c>
      <c r="C30" s="4" t="s">
        <v>163</v>
      </c>
      <c r="D30" s="3">
        <f t="shared" si="0"/>
        <v>0</v>
      </c>
      <c r="E30" s="3">
        <v>0</v>
      </c>
      <c r="F30" s="3">
        <v>0</v>
      </c>
      <c r="G30" s="4"/>
      <c r="H30" s="1"/>
    </row>
    <row r="31" spans="1:7" ht="15.75" customHeight="1">
      <c r="A31" s="4"/>
      <c r="B31" s="5" t="s">
        <v>164</v>
      </c>
      <c r="C31" s="4" t="s">
        <v>165</v>
      </c>
      <c r="D31" s="3">
        <f t="shared" si="0"/>
        <v>0</v>
      </c>
      <c r="E31" s="3">
        <v>0</v>
      </c>
      <c r="F31" s="3">
        <v>0</v>
      </c>
      <c r="G31" s="4"/>
    </row>
    <row r="32" spans="1:7" ht="15.75" customHeight="1">
      <c r="A32" s="4"/>
      <c r="B32" s="5" t="s">
        <v>166</v>
      </c>
      <c r="C32" s="4" t="s">
        <v>167</v>
      </c>
      <c r="D32" s="3">
        <f t="shared" si="0"/>
        <v>0</v>
      </c>
      <c r="E32" s="3">
        <v>0</v>
      </c>
      <c r="F32" s="3">
        <v>0</v>
      </c>
      <c r="G32" s="4"/>
    </row>
    <row r="33" spans="1:7" ht="15.75" customHeight="1">
      <c r="A33" s="4"/>
      <c r="B33" s="5" t="s">
        <v>168</v>
      </c>
      <c r="C33" s="4" t="s">
        <v>169</v>
      </c>
      <c r="D33" s="3">
        <f t="shared" si="0"/>
        <v>0</v>
      </c>
      <c r="E33" s="3">
        <v>0</v>
      </c>
      <c r="F33" s="3">
        <v>0</v>
      </c>
      <c r="G33" s="4"/>
    </row>
    <row r="34" spans="1:7" ht="15.75" customHeight="1">
      <c r="A34" s="4"/>
      <c r="B34" s="5" t="s">
        <v>170</v>
      </c>
      <c r="C34" s="4" t="s">
        <v>171</v>
      </c>
      <c r="D34" s="3">
        <f t="shared" si="0"/>
        <v>0</v>
      </c>
      <c r="E34" s="3">
        <v>0</v>
      </c>
      <c r="F34" s="3">
        <v>0</v>
      </c>
      <c r="G34" s="4"/>
    </row>
    <row r="35" spans="1:7" ht="15.75" customHeight="1">
      <c r="A35" s="4"/>
      <c r="B35" s="5" t="s">
        <v>134</v>
      </c>
      <c r="C35" s="4" t="s">
        <v>172</v>
      </c>
      <c r="D35" s="3">
        <f t="shared" si="0"/>
        <v>0</v>
      </c>
      <c r="E35" s="3">
        <v>0</v>
      </c>
      <c r="F35" s="3">
        <v>0</v>
      </c>
      <c r="G35" s="4"/>
    </row>
    <row r="36" spans="1:7" ht="15.75" customHeight="1">
      <c r="A36" s="4">
        <v>303</v>
      </c>
      <c r="B36" s="92" t="s">
        <v>173</v>
      </c>
      <c r="C36" s="92"/>
      <c r="D36" s="3">
        <f t="shared" si="0"/>
        <v>0</v>
      </c>
      <c r="E36" s="3">
        <f>SUM(E37:E42)</f>
        <v>0</v>
      </c>
      <c r="F36" s="3">
        <f>SUM(F37:F42)</f>
        <v>0</v>
      </c>
      <c r="G36" s="4"/>
    </row>
    <row r="37" spans="1:7" ht="15.75" customHeight="1">
      <c r="A37" s="4"/>
      <c r="B37" s="5" t="s">
        <v>120</v>
      </c>
      <c r="C37" s="4" t="s">
        <v>174</v>
      </c>
      <c r="D37" s="3">
        <f t="shared" si="0"/>
        <v>0</v>
      </c>
      <c r="E37" s="3">
        <v>0</v>
      </c>
      <c r="F37" s="3">
        <v>0</v>
      </c>
      <c r="G37" s="4"/>
    </row>
    <row r="38" spans="1:7" ht="15.75" customHeight="1">
      <c r="A38" s="4"/>
      <c r="B38" s="5" t="s">
        <v>126</v>
      </c>
      <c r="C38" s="4" t="s">
        <v>175</v>
      </c>
      <c r="D38" s="3">
        <f t="shared" si="0"/>
        <v>0</v>
      </c>
      <c r="E38" s="3">
        <v>0</v>
      </c>
      <c r="F38" s="3">
        <v>0</v>
      </c>
      <c r="G38" s="4"/>
    </row>
    <row r="39" spans="1:7" ht="15.75" customHeight="1">
      <c r="A39" s="4"/>
      <c r="B39" s="5" t="s">
        <v>130</v>
      </c>
      <c r="C39" s="4" t="s">
        <v>176</v>
      </c>
      <c r="D39" s="3">
        <f t="shared" si="0"/>
        <v>0</v>
      </c>
      <c r="E39" s="3">
        <v>0</v>
      </c>
      <c r="F39" s="3">
        <v>0</v>
      </c>
      <c r="G39" s="4"/>
    </row>
    <row r="40" spans="1:7" ht="15.75" customHeight="1">
      <c r="A40" s="4"/>
      <c r="B40" s="5" t="s">
        <v>141</v>
      </c>
      <c r="C40" s="4" t="s">
        <v>177</v>
      </c>
      <c r="D40" s="3">
        <f t="shared" si="0"/>
        <v>0</v>
      </c>
      <c r="E40" s="3">
        <v>0</v>
      </c>
      <c r="F40" s="3">
        <v>0</v>
      </c>
      <c r="G40" s="4"/>
    </row>
    <row r="41" spans="1:7" ht="15.75" customHeight="1">
      <c r="A41" s="4"/>
      <c r="B41" s="5" t="s">
        <v>148</v>
      </c>
      <c r="C41" s="4" t="s">
        <v>178</v>
      </c>
      <c r="D41" s="3">
        <f t="shared" si="0"/>
        <v>0</v>
      </c>
      <c r="E41" s="3">
        <v>0</v>
      </c>
      <c r="F41" s="3">
        <v>0</v>
      </c>
      <c r="G41" s="4"/>
    </row>
    <row r="42" spans="1:7" ht="15.75" customHeight="1">
      <c r="A42" s="4"/>
      <c r="B42" s="5" t="s">
        <v>134</v>
      </c>
      <c r="C42" s="4" t="s">
        <v>179</v>
      </c>
      <c r="D42" s="3">
        <f t="shared" si="0"/>
        <v>0</v>
      </c>
      <c r="E42" s="3">
        <v>0</v>
      </c>
      <c r="F42" s="3">
        <v>0</v>
      </c>
      <c r="G42" s="4"/>
    </row>
    <row r="43" spans="1:7" ht="15.75" customHeight="1">
      <c r="A43" s="4">
        <v>309</v>
      </c>
      <c r="B43" s="92" t="s">
        <v>180</v>
      </c>
      <c r="C43" s="92"/>
      <c r="D43" s="3">
        <f t="shared" si="0"/>
        <v>0</v>
      </c>
      <c r="E43" s="3">
        <f>SUM(E44:E48)</f>
        <v>0</v>
      </c>
      <c r="F43" s="3">
        <f>SUM(F44:F48)</f>
        <v>0</v>
      </c>
      <c r="G43" s="4"/>
    </row>
    <row r="44" spans="1:7" ht="15.75" customHeight="1">
      <c r="A44" s="4"/>
      <c r="B44" s="5" t="s">
        <v>120</v>
      </c>
      <c r="C44" s="4" t="s">
        <v>181</v>
      </c>
      <c r="D44" s="3">
        <f t="shared" si="0"/>
        <v>0</v>
      </c>
      <c r="E44" s="3">
        <v>0</v>
      </c>
      <c r="F44" s="3">
        <v>0</v>
      </c>
      <c r="G44" s="4"/>
    </row>
    <row r="45" spans="1:7" ht="15.75" customHeight="1">
      <c r="A45" s="4"/>
      <c r="B45" s="5" t="s">
        <v>126</v>
      </c>
      <c r="C45" s="4" t="s">
        <v>182</v>
      </c>
      <c r="D45" s="3">
        <f t="shared" si="0"/>
        <v>0</v>
      </c>
      <c r="E45" s="3">
        <v>0</v>
      </c>
      <c r="F45" s="3">
        <v>0</v>
      </c>
      <c r="G45" s="4"/>
    </row>
    <row r="46" spans="1:7" ht="15.75" customHeight="1">
      <c r="A46" s="4"/>
      <c r="B46" s="5" t="s">
        <v>141</v>
      </c>
      <c r="C46" s="4" t="s">
        <v>183</v>
      </c>
      <c r="D46" s="3">
        <f t="shared" si="0"/>
        <v>0</v>
      </c>
      <c r="E46" s="3">
        <v>0</v>
      </c>
      <c r="F46" s="3">
        <v>0</v>
      </c>
      <c r="G46" s="4"/>
    </row>
    <row r="47" spans="1:7" ht="15.75" customHeight="1">
      <c r="A47" s="4"/>
      <c r="B47" s="5" t="s">
        <v>143</v>
      </c>
      <c r="C47" s="4" t="s">
        <v>184</v>
      </c>
      <c r="D47" s="3">
        <f t="shared" si="0"/>
        <v>0</v>
      </c>
      <c r="E47" s="3">
        <v>0</v>
      </c>
      <c r="F47" s="3">
        <v>0</v>
      </c>
      <c r="G47" s="4"/>
    </row>
    <row r="48" spans="1:7" ht="15.75" customHeight="1">
      <c r="A48" s="4"/>
      <c r="B48" s="5" t="s">
        <v>132</v>
      </c>
      <c r="C48" s="4" t="s">
        <v>185</v>
      </c>
      <c r="D48" s="3">
        <f t="shared" si="0"/>
        <v>0</v>
      </c>
      <c r="E48" s="3">
        <v>0</v>
      </c>
      <c r="F48" s="3">
        <v>0</v>
      </c>
      <c r="G48" s="4"/>
    </row>
    <row r="49" spans="1:7" ht="14.25">
      <c r="A49" s="1"/>
      <c r="B49" s="1"/>
      <c r="C49" s="1"/>
      <c r="D49" s="1"/>
      <c r="E49" s="1"/>
      <c r="F49" s="1"/>
      <c r="G49" s="1"/>
    </row>
    <row r="50" spans="1:7" ht="14.25">
      <c r="A50" s="1"/>
      <c r="B50" s="1"/>
      <c r="C50" s="1"/>
      <c r="D50" s="1"/>
      <c r="E50" s="1"/>
      <c r="F50" s="1"/>
      <c r="G50" s="1"/>
    </row>
  </sheetData>
  <sheetProtection/>
  <mergeCells count="11">
    <mergeCell ref="B7:C7"/>
    <mergeCell ref="B14:C14"/>
    <mergeCell ref="B36:C36"/>
    <mergeCell ref="B43:C43"/>
    <mergeCell ref="G3:G4"/>
    <mergeCell ref="A1:G1"/>
    <mergeCell ref="F2:G2"/>
    <mergeCell ref="A3:B3"/>
    <mergeCell ref="D3:F3"/>
    <mergeCell ref="A5:C5"/>
    <mergeCell ref="A6: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zoomScalePageLayoutView="0" workbookViewId="0" topLeftCell="A1">
      <selection activeCell="D7" sqref="D7"/>
    </sheetView>
  </sheetViews>
  <sheetFormatPr defaultColWidth="9.00390625" defaultRowHeight="14.25"/>
  <cols>
    <col min="2" max="2" width="27.875" style="0" customWidth="1"/>
    <col min="3" max="3" width="12.375" style="0" customWidth="1"/>
    <col min="4" max="4" width="12.875" style="0" customWidth="1"/>
  </cols>
  <sheetData>
    <row r="1" spans="1:13" ht="22.5">
      <c r="A1" s="68" t="s">
        <v>76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4.25">
      <c r="A2" s="23" t="s">
        <v>1</v>
      </c>
      <c r="B2" s="23" t="s">
        <v>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 t="s">
        <v>3</v>
      </c>
    </row>
    <row r="3" spans="1:13" ht="14.25">
      <c r="A3" s="69" t="s">
        <v>77</v>
      </c>
      <c r="B3" s="69" t="s">
        <v>78</v>
      </c>
      <c r="C3" s="69" t="s">
        <v>79</v>
      </c>
      <c r="D3" s="69"/>
      <c r="E3" s="69"/>
      <c r="F3" s="69"/>
      <c r="G3" s="69"/>
      <c r="H3" s="69"/>
      <c r="I3" s="69"/>
      <c r="J3" s="69"/>
      <c r="K3" s="69"/>
      <c r="L3" s="69"/>
      <c r="M3" s="52"/>
    </row>
    <row r="4" spans="1:13" ht="36">
      <c r="A4" s="69"/>
      <c r="B4" s="69"/>
      <c r="C4" s="50" t="s">
        <v>80</v>
      </c>
      <c r="D4" s="50" t="s">
        <v>81</v>
      </c>
      <c r="E4" s="50" t="s">
        <v>82</v>
      </c>
      <c r="F4" s="50" t="s">
        <v>83</v>
      </c>
      <c r="G4" s="50" t="s">
        <v>84</v>
      </c>
      <c r="H4" s="50" t="s">
        <v>85</v>
      </c>
      <c r="I4" s="50" t="s">
        <v>86</v>
      </c>
      <c r="J4" s="50" t="s">
        <v>61</v>
      </c>
      <c r="K4" s="50" t="s">
        <v>87</v>
      </c>
      <c r="L4" s="50" t="s">
        <v>88</v>
      </c>
      <c r="M4" s="50" t="s">
        <v>89</v>
      </c>
    </row>
    <row r="5" spans="1:13" ht="39.75" customHeight="1">
      <c r="A5" s="3" t="s">
        <v>90</v>
      </c>
      <c r="B5" s="3" t="s">
        <v>90</v>
      </c>
      <c r="C5" s="3">
        <v>2</v>
      </c>
      <c r="D5" s="3">
        <v>3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</row>
    <row r="6" spans="1:13" ht="30.75" customHeight="1">
      <c r="A6" s="25" t="s">
        <v>91</v>
      </c>
      <c r="B6" s="25" t="s">
        <v>2</v>
      </c>
      <c r="C6" s="26">
        <f>SUM(C7:C16)</f>
        <v>2718777</v>
      </c>
      <c r="D6" s="26">
        <v>2718777</v>
      </c>
      <c r="E6" s="51"/>
      <c r="F6" s="51"/>
      <c r="G6" s="51"/>
      <c r="H6" s="51"/>
      <c r="I6" s="51"/>
      <c r="J6" s="51"/>
      <c r="K6" s="51"/>
      <c r="L6" s="51"/>
      <c r="M6" s="51"/>
    </row>
    <row r="7" spans="1:13" ht="28.5" customHeight="1">
      <c r="A7" s="25" t="s">
        <v>92</v>
      </c>
      <c r="B7" s="25" t="s">
        <v>93</v>
      </c>
      <c r="C7" s="26">
        <f>D7+E7+F7+G7+H7+I7+J7+K7+L7+M7</f>
        <v>2718777</v>
      </c>
      <c r="D7" s="26">
        <v>2718777</v>
      </c>
      <c r="E7" s="51"/>
      <c r="F7" s="51"/>
      <c r="G7" s="51"/>
      <c r="H7" s="51"/>
      <c r="I7" s="51"/>
      <c r="J7" s="51"/>
      <c r="K7" s="51"/>
      <c r="L7" s="51"/>
      <c r="M7" s="51"/>
    </row>
    <row r="8" spans="1:13" ht="27.75" customHeight="1">
      <c r="A8" s="25"/>
      <c r="B8" s="25"/>
      <c r="C8" s="26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ht="27.75" customHeight="1">
      <c r="A9" s="25"/>
      <c r="B9" s="25"/>
      <c r="C9" s="26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ht="27" customHeight="1">
      <c r="A10" s="25"/>
      <c r="B10" s="25"/>
      <c r="C10" s="26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ht="24" customHeight="1">
      <c r="A11" s="25"/>
      <c r="B11" s="25"/>
      <c r="C11" s="26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ht="27" customHeight="1">
      <c r="A12" s="25"/>
      <c r="B12" s="25"/>
      <c r="C12" s="26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ht="28.5" customHeight="1">
      <c r="A13" s="25"/>
      <c r="B13" s="25"/>
      <c r="C13" s="26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3" ht="24" customHeight="1">
      <c r="A14" s="25"/>
      <c r="B14" s="25"/>
      <c r="C14" s="26"/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spans="1:13" ht="24" customHeight="1">
      <c r="A15" s="25"/>
      <c r="B15" s="25"/>
      <c r="C15" s="26"/>
      <c r="D15" s="51"/>
      <c r="E15" s="51"/>
      <c r="F15" s="51"/>
      <c r="G15" s="51"/>
      <c r="H15" s="51"/>
      <c r="I15" s="51"/>
      <c r="J15" s="51"/>
      <c r="K15" s="51"/>
      <c r="L15" s="51"/>
      <c r="M15" s="51"/>
    </row>
    <row r="16" spans="1:13" ht="30.75" customHeight="1">
      <c r="A16" s="25"/>
      <c r="B16" s="25"/>
      <c r="C16" s="26"/>
      <c r="D16" s="51"/>
      <c r="E16" s="51"/>
      <c r="F16" s="51"/>
      <c r="G16" s="51"/>
      <c r="H16" s="51"/>
      <c r="I16" s="51"/>
      <c r="J16" s="51"/>
      <c r="K16" s="51"/>
      <c r="L16" s="51"/>
      <c r="M16" s="51"/>
    </row>
  </sheetData>
  <sheetProtection/>
  <mergeCells count="4">
    <mergeCell ref="A1:M1"/>
    <mergeCell ref="C3:L3"/>
    <mergeCell ref="A3:A4"/>
    <mergeCell ref="B3:B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zoomScalePageLayoutView="0" workbookViewId="0" topLeftCell="A1">
      <selection activeCell="E6" sqref="E6:K6"/>
    </sheetView>
  </sheetViews>
  <sheetFormatPr defaultColWidth="9.00390625" defaultRowHeight="14.25"/>
  <cols>
    <col min="2" max="2" width="20.375" style="0" customWidth="1"/>
    <col min="3" max="3" width="13.00390625" style="0" customWidth="1"/>
    <col min="4" max="4" width="14.25390625" style="0" customWidth="1"/>
  </cols>
  <sheetData>
    <row r="1" spans="1:11" ht="33.75" customHeight="1">
      <c r="A1" s="68" t="s">
        <v>94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4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4" t="s">
        <v>3</v>
      </c>
    </row>
    <row r="3" spans="1:11" ht="14.25">
      <c r="A3" s="69" t="s">
        <v>77</v>
      </c>
      <c r="B3" s="69" t="s">
        <v>78</v>
      </c>
      <c r="C3" s="69" t="s">
        <v>79</v>
      </c>
      <c r="D3" s="69"/>
      <c r="E3" s="69"/>
      <c r="F3" s="69"/>
      <c r="G3" s="69"/>
      <c r="H3" s="69"/>
      <c r="I3" s="69"/>
      <c r="J3" s="69"/>
      <c r="K3" s="69"/>
    </row>
    <row r="4" spans="1:11" ht="24">
      <c r="A4" s="69"/>
      <c r="B4" s="69"/>
      <c r="C4" s="50" t="s">
        <v>80</v>
      </c>
      <c r="D4" s="50" t="s">
        <v>95</v>
      </c>
      <c r="E4" s="50" t="s">
        <v>82</v>
      </c>
      <c r="F4" s="50" t="s">
        <v>84</v>
      </c>
      <c r="G4" s="50" t="s">
        <v>85</v>
      </c>
      <c r="H4" s="50" t="s">
        <v>86</v>
      </c>
      <c r="I4" s="50" t="s">
        <v>88</v>
      </c>
      <c r="J4" s="50" t="s">
        <v>89</v>
      </c>
      <c r="K4" s="50" t="s">
        <v>87</v>
      </c>
    </row>
    <row r="5" spans="1:11" ht="27.75" customHeight="1">
      <c r="A5" s="3" t="s">
        <v>90</v>
      </c>
      <c r="B5" s="3" t="s">
        <v>90</v>
      </c>
      <c r="C5" s="3">
        <v>2</v>
      </c>
      <c r="D5" s="3">
        <v>3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</row>
    <row r="6" spans="1:11" ht="28.5" customHeight="1">
      <c r="A6" s="25" t="s">
        <v>91</v>
      </c>
      <c r="B6" s="25" t="s">
        <v>2</v>
      </c>
      <c r="C6" s="26">
        <f>SUM(C7:C16)</f>
        <v>2718777</v>
      </c>
      <c r="D6" s="26">
        <v>2718777</v>
      </c>
      <c r="E6" s="26"/>
      <c r="F6" s="26"/>
      <c r="G6" s="26"/>
      <c r="H6" s="26"/>
      <c r="I6" s="26"/>
      <c r="J6" s="26"/>
      <c r="K6" s="26"/>
    </row>
    <row r="7" spans="1:11" ht="27.75" customHeight="1">
      <c r="A7" s="25" t="s">
        <v>92</v>
      </c>
      <c r="B7" s="25" t="s">
        <v>2</v>
      </c>
      <c r="C7" s="26">
        <f>D7+E7+F7+G7+H7+I7+J7+K7</f>
        <v>2718777</v>
      </c>
      <c r="D7" s="26">
        <v>2718777</v>
      </c>
      <c r="E7" s="26"/>
      <c r="F7" s="26"/>
      <c r="G7" s="26"/>
      <c r="H7" s="26"/>
      <c r="I7" s="26"/>
      <c r="J7" s="26"/>
      <c r="K7" s="26"/>
    </row>
    <row r="8" spans="1:11" ht="27.75" customHeight="1">
      <c r="A8" s="25"/>
      <c r="B8" s="25"/>
      <c r="C8" s="26"/>
      <c r="D8" s="26"/>
      <c r="E8" s="26"/>
      <c r="F8" s="26"/>
      <c r="G8" s="26"/>
      <c r="H8" s="26"/>
      <c r="I8" s="26"/>
      <c r="J8" s="26"/>
      <c r="K8" s="26"/>
    </row>
    <row r="9" spans="1:11" ht="28.5" customHeight="1">
      <c r="A9" s="25"/>
      <c r="B9" s="25"/>
      <c r="C9" s="26"/>
      <c r="D9" s="26"/>
      <c r="E9" s="26"/>
      <c r="F9" s="26"/>
      <c r="G9" s="26"/>
      <c r="H9" s="26"/>
      <c r="I9" s="26"/>
      <c r="J9" s="26"/>
      <c r="K9" s="26"/>
    </row>
    <row r="10" spans="1:11" ht="27.75" customHeight="1">
      <c r="A10" s="25"/>
      <c r="B10" s="25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28.5" customHeight="1">
      <c r="A11" s="25"/>
      <c r="B11" s="25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30" customHeight="1">
      <c r="A12" s="25"/>
      <c r="B12" s="25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27" customHeight="1">
      <c r="A13" s="25"/>
      <c r="B13" s="25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28.5" customHeight="1">
      <c r="A14" s="25"/>
      <c r="B14" s="25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27.75" customHeight="1">
      <c r="A15" s="25"/>
      <c r="B15" s="25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30" customHeight="1">
      <c r="A16" s="25"/>
      <c r="B16" s="25"/>
      <c r="C16" s="26"/>
      <c r="D16" s="26"/>
      <c r="E16" s="26"/>
      <c r="F16" s="26"/>
      <c r="G16" s="26"/>
      <c r="H16" s="26"/>
      <c r="I16" s="26"/>
      <c r="J16" s="26"/>
      <c r="K16" s="26"/>
    </row>
  </sheetData>
  <sheetProtection/>
  <mergeCells count="4">
    <mergeCell ref="A1:K1"/>
    <mergeCell ref="C3:K3"/>
    <mergeCell ref="A3:A4"/>
    <mergeCell ref="B3:B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B16">
      <selection activeCell="J19" sqref="J19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7" max="7" width="18.50390625" style="0" customWidth="1"/>
  </cols>
  <sheetData>
    <row r="1" spans="1:10" ht="22.5">
      <c r="A1" s="63" t="s">
        <v>96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4.25">
      <c r="A2" s="37" t="s">
        <v>1</v>
      </c>
      <c r="B2" s="38" t="s">
        <v>2</v>
      </c>
      <c r="C2" s="38"/>
      <c r="D2" s="38"/>
      <c r="E2" s="38"/>
      <c r="F2" s="38"/>
      <c r="G2" s="39"/>
      <c r="H2" s="38"/>
      <c r="I2" s="70" t="s">
        <v>3</v>
      </c>
      <c r="J2" s="70"/>
    </row>
    <row r="3" spans="1:10" ht="14.25">
      <c r="A3" s="71" t="s">
        <v>4</v>
      </c>
      <c r="B3" s="72"/>
      <c r="C3" s="71" t="s">
        <v>5</v>
      </c>
      <c r="D3" s="72"/>
      <c r="E3" s="72"/>
      <c r="F3" s="72"/>
      <c r="G3" s="72"/>
      <c r="H3" s="72"/>
      <c r="I3" s="72"/>
      <c r="J3" s="72"/>
    </row>
    <row r="4" spans="1:10" ht="14.25">
      <c r="A4" s="71" t="s">
        <v>6</v>
      </c>
      <c r="B4" s="74" t="s">
        <v>7</v>
      </c>
      <c r="C4" s="71" t="s">
        <v>8</v>
      </c>
      <c r="D4" s="72" t="s">
        <v>7</v>
      </c>
      <c r="E4" s="72"/>
      <c r="F4" s="72"/>
      <c r="G4" s="75" t="s">
        <v>97</v>
      </c>
      <c r="H4" s="72" t="s">
        <v>7</v>
      </c>
      <c r="I4" s="72"/>
      <c r="J4" s="72"/>
    </row>
    <row r="5" spans="1:10" ht="36">
      <c r="A5" s="72"/>
      <c r="B5" s="74"/>
      <c r="C5" s="72"/>
      <c r="D5" s="40" t="s">
        <v>98</v>
      </c>
      <c r="E5" s="40" t="s">
        <v>99</v>
      </c>
      <c r="F5" s="40" t="s">
        <v>100</v>
      </c>
      <c r="G5" s="65"/>
      <c r="H5" s="41" t="s">
        <v>98</v>
      </c>
      <c r="I5" s="41" t="s">
        <v>99</v>
      </c>
      <c r="J5" s="41" t="s">
        <v>100</v>
      </c>
    </row>
    <row r="6" spans="1:10" ht="23.25" customHeight="1">
      <c r="A6" s="42" t="s">
        <v>101</v>
      </c>
      <c r="B6" s="43">
        <v>2718777</v>
      </c>
      <c r="C6" s="61" t="s">
        <v>11</v>
      </c>
      <c r="D6" s="43">
        <f>E6+F6</f>
        <v>132000</v>
      </c>
      <c r="E6" s="43">
        <v>132000</v>
      </c>
      <c r="F6" s="43">
        <v>0</v>
      </c>
      <c r="G6" s="61" t="s">
        <v>12</v>
      </c>
      <c r="H6" s="43">
        <v>1588777</v>
      </c>
      <c r="I6" s="43">
        <v>1588777</v>
      </c>
      <c r="J6" s="43">
        <f>J7+J8</f>
        <v>0</v>
      </c>
    </row>
    <row r="7" spans="1:10" ht="23.25" customHeight="1">
      <c r="A7" s="42" t="s">
        <v>102</v>
      </c>
      <c r="B7" s="43"/>
      <c r="C7" s="61" t="s">
        <v>14</v>
      </c>
      <c r="D7" s="43"/>
      <c r="E7" s="43"/>
      <c r="F7" s="43"/>
      <c r="G7" s="42" t="s">
        <v>15</v>
      </c>
      <c r="H7" s="43">
        <v>1456777</v>
      </c>
      <c r="I7" s="43">
        <v>1456777</v>
      </c>
      <c r="J7" s="43">
        <v>0</v>
      </c>
    </row>
    <row r="8" spans="1:10" ht="23.25" customHeight="1">
      <c r="A8" s="42"/>
      <c r="B8" s="43"/>
      <c r="C8" s="61" t="s">
        <v>17</v>
      </c>
      <c r="D8" s="43"/>
      <c r="E8" s="43"/>
      <c r="F8" s="43"/>
      <c r="G8" s="42" t="s">
        <v>18</v>
      </c>
      <c r="H8" s="43">
        <v>132000</v>
      </c>
      <c r="I8" s="43">
        <v>132000</v>
      </c>
      <c r="J8" s="43">
        <v>0</v>
      </c>
    </row>
    <row r="9" spans="1:10" ht="23.25" customHeight="1">
      <c r="A9" s="44"/>
      <c r="B9" s="43"/>
      <c r="C9" s="61" t="s">
        <v>20</v>
      </c>
      <c r="D9" s="43"/>
      <c r="E9" s="43"/>
      <c r="F9" s="43"/>
      <c r="G9" s="42" t="s">
        <v>21</v>
      </c>
      <c r="H9" s="43">
        <v>1130000</v>
      </c>
      <c r="I9" s="43">
        <v>1130000</v>
      </c>
      <c r="J9" s="43">
        <f>J10+J11</f>
        <v>0</v>
      </c>
    </row>
    <row r="10" spans="1:10" ht="23.25" customHeight="1">
      <c r="A10" s="44"/>
      <c r="B10" s="43"/>
      <c r="C10" s="61" t="s">
        <v>23</v>
      </c>
      <c r="D10" s="43"/>
      <c r="E10" s="43"/>
      <c r="F10" s="43"/>
      <c r="G10" s="42" t="s">
        <v>24</v>
      </c>
      <c r="H10" s="43"/>
      <c r="I10" s="43"/>
      <c r="J10" s="43"/>
    </row>
    <row r="11" spans="1:10" ht="23.25" customHeight="1">
      <c r="A11" s="44"/>
      <c r="B11" s="43"/>
      <c r="C11" s="61" t="s">
        <v>26</v>
      </c>
      <c r="D11" s="43"/>
      <c r="E11" s="43"/>
      <c r="F11" s="43"/>
      <c r="G11" s="42" t="s">
        <v>27</v>
      </c>
      <c r="H11" s="43">
        <v>1130000</v>
      </c>
      <c r="I11" s="43">
        <v>1130000</v>
      </c>
      <c r="J11" s="43">
        <v>0</v>
      </c>
    </row>
    <row r="12" spans="1:10" ht="23.25" customHeight="1">
      <c r="A12" s="42"/>
      <c r="B12" s="43"/>
      <c r="C12" s="61" t="s">
        <v>29</v>
      </c>
      <c r="D12" s="43"/>
      <c r="E12" s="43"/>
      <c r="F12" s="43"/>
      <c r="G12" s="42"/>
      <c r="H12" s="43"/>
      <c r="I12" s="43"/>
      <c r="J12" s="43"/>
    </row>
    <row r="13" spans="1:10" ht="23.25" customHeight="1">
      <c r="A13" s="42"/>
      <c r="B13" s="43"/>
      <c r="C13" s="61" t="s">
        <v>31</v>
      </c>
      <c r="D13" s="43">
        <f>E13+F13</f>
        <v>1130000</v>
      </c>
      <c r="E13" s="43">
        <v>1130000</v>
      </c>
      <c r="F13" s="43">
        <v>0</v>
      </c>
      <c r="G13" s="42"/>
      <c r="H13" s="43"/>
      <c r="I13" s="43"/>
      <c r="J13" s="43"/>
    </row>
    <row r="14" spans="1:10" ht="23.25" customHeight="1">
      <c r="A14" s="44"/>
      <c r="B14" s="43"/>
      <c r="C14" s="61" t="s">
        <v>33</v>
      </c>
      <c r="D14" s="43"/>
      <c r="E14" s="43"/>
      <c r="F14" s="43"/>
      <c r="G14" s="42"/>
      <c r="H14" s="43"/>
      <c r="I14" s="43"/>
      <c r="J14" s="43"/>
    </row>
    <row r="15" spans="1:10" ht="23.25" customHeight="1">
      <c r="A15" s="40"/>
      <c r="B15" s="43"/>
      <c r="C15" s="61" t="s">
        <v>35</v>
      </c>
      <c r="D15" s="43"/>
      <c r="E15" s="43"/>
      <c r="F15" s="43"/>
      <c r="G15" s="40"/>
      <c r="H15" s="43"/>
      <c r="I15" s="43"/>
      <c r="J15" s="43"/>
    </row>
    <row r="16" spans="1:10" ht="23.25" customHeight="1">
      <c r="A16" s="40"/>
      <c r="B16" s="43"/>
      <c r="C16" s="61" t="s">
        <v>36</v>
      </c>
      <c r="D16" s="43"/>
      <c r="E16" s="43"/>
      <c r="F16" s="43"/>
      <c r="G16" s="42" t="s">
        <v>37</v>
      </c>
      <c r="H16" s="43"/>
      <c r="I16" s="43"/>
      <c r="J16" s="43"/>
    </row>
    <row r="17" spans="1:10" ht="23.25" customHeight="1">
      <c r="A17" s="40"/>
      <c r="B17" s="43"/>
      <c r="C17" s="61" t="s">
        <v>38</v>
      </c>
      <c r="D17" s="43"/>
      <c r="E17" s="43"/>
      <c r="F17" s="43"/>
      <c r="G17" s="42" t="s">
        <v>41</v>
      </c>
      <c r="H17" s="43">
        <v>1456777</v>
      </c>
      <c r="I17" s="43">
        <v>1456777</v>
      </c>
      <c r="J17" s="43">
        <v>0</v>
      </c>
    </row>
    <row r="18" spans="1:10" ht="23.25" customHeight="1">
      <c r="A18" s="40"/>
      <c r="B18" s="43"/>
      <c r="C18" s="61" t="s">
        <v>40</v>
      </c>
      <c r="D18" s="43"/>
      <c r="E18" s="43"/>
      <c r="F18" s="43"/>
      <c r="G18" s="42" t="s">
        <v>43</v>
      </c>
      <c r="H18" s="43">
        <v>132000</v>
      </c>
      <c r="I18" s="43">
        <v>132000</v>
      </c>
      <c r="J18" s="43">
        <v>0</v>
      </c>
    </row>
    <row r="19" spans="1:10" ht="23.25" customHeight="1">
      <c r="A19" s="40"/>
      <c r="B19" s="43"/>
      <c r="C19" s="61" t="s">
        <v>42</v>
      </c>
      <c r="D19" s="43"/>
      <c r="E19" s="43"/>
      <c r="F19" s="43"/>
      <c r="G19" s="42" t="s">
        <v>45</v>
      </c>
      <c r="H19" s="43">
        <v>1130000</v>
      </c>
      <c r="I19" s="43">
        <v>1130000</v>
      </c>
      <c r="J19" s="43">
        <v>0</v>
      </c>
    </row>
    <row r="20" spans="1:10" ht="23.25" customHeight="1">
      <c r="A20" s="40"/>
      <c r="B20" s="43"/>
      <c r="C20" s="61" t="s">
        <v>44</v>
      </c>
      <c r="D20" s="43"/>
      <c r="E20" s="43"/>
      <c r="F20" s="43"/>
      <c r="G20" s="42" t="s">
        <v>47</v>
      </c>
      <c r="H20" s="43"/>
      <c r="I20" s="43"/>
      <c r="J20" s="43"/>
    </row>
    <row r="21" spans="1:10" ht="23.25" customHeight="1">
      <c r="A21" s="40"/>
      <c r="B21" s="43"/>
      <c r="C21" s="61" t="s">
        <v>46</v>
      </c>
      <c r="D21" s="43"/>
      <c r="E21" s="43"/>
      <c r="F21" s="43"/>
      <c r="G21" s="42" t="s">
        <v>49</v>
      </c>
      <c r="H21" s="43"/>
      <c r="I21" s="43"/>
      <c r="J21" s="43"/>
    </row>
    <row r="22" spans="1:10" ht="23.25" customHeight="1">
      <c r="A22" s="40"/>
      <c r="B22" s="43"/>
      <c r="C22" s="42" t="s">
        <v>48</v>
      </c>
      <c r="D22" s="43"/>
      <c r="E22" s="43"/>
      <c r="F22" s="43"/>
      <c r="G22" s="42" t="s">
        <v>51</v>
      </c>
      <c r="H22" s="43"/>
      <c r="I22" s="43"/>
      <c r="J22" s="43"/>
    </row>
    <row r="23" spans="1:10" ht="23.25" customHeight="1">
      <c r="A23" s="40"/>
      <c r="B23" s="43"/>
      <c r="C23" s="61" t="s">
        <v>50</v>
      </c>
      <c r="D23" s="43"/>
      <c r="E23" s="43"/>
      <c r="F23" s="43"/>
      <c r="G23" s="42" t="s">
        <v>53</v>
      </c>
      <c r="H23" s="43"/>
      <c r="I23" s="43"/>
      <c r="J23" s="43"/>
    </row>
    <row r="24" spans="1:10" ht="23.25" customHeight="1">
      <c r="A24" s="40"/>
      <c r="B24" s="43"/>
      <c r="C24" s="61" t="s">
        <v>52</v>
      </c>
      <c r="D24" s="43"/>
      <c r="E24" s="43"/>
      <c r="F24" s="43"/>
      <c r="G24" s="42" t="s">
        <v>55</v>
      </c>
      <c r="H24" s="43"/>
      <c r="I24" s="43"/>
      <c r="J24" s="43"/>
    </row>
    <row r="25" spans="1:10" ht="23.25" customHeight="1">
      <c r="A25" s="40"/>
      <c r="B25" s="43"/>
      <c r="C25" s="42" t="s">
        <v>54</v>
      </c>
      <c r="D25" s="43"/>
      <c r="E25" s="43"/>
      <c r="F25" s="43"/>
      <c r="G25" s="42"/>
      <c r="H25" s="43"/>
      <c r="I25" s="43"/>
      <c r="J25" s="43"/>
    </row>
    <row r="26" spans="1:10" ht="23.25" customHeight="1">
      <c r="A26" s="40"/>
      <c r="B26" s="43"/>
      <c r="C26" s="61" t="s">
        <v>56</v>
      </c>
      <c r="D26" s="43">
        <f>E26+F26</f>
        <v>1456777</v>
      </c>
      <c r="E26" s="43">
        <v>1456777</v>
      </c>
      <c r="F26" s="43">
        <v>0</v>
      </c>
      <c r="G26" s="42"/>
      <c r="H26" s="43"/>
      <c r="I26" s="43"/>
      <c r="J26" s="43"/>
    </row>
    <row r="27" spans="1:10" ht="23.25" customHeight="1">
      <c r="A27" s="40"/>
      <c r="B27" s="43"/>
      <c r="C27" s="61" t="s">
        <v>57</v>
      </c>
      <c r="D27" s="43"/>
      <c r="E27" s="43"/>
      <c r="F27" s="43"/>
      <c r="G27" s="42"/>
      <c r="H27" s="43"/>
      <c r="I27" s="43"/>
      <c r="J27" s="43"/>
    </row>
    <row r="28" spans="1:10" ht="23.25" customHeight="1">
      <c r="A28" s="40"/>
      <c r="B28" s="43"/>
      <c r="C28" s="61" t="s">
        <v>58</v>
      </c>
      <c r="D28" s="43"/>
      <c r="E28" s="43"/>
      <c r="F28" s="43"/>
      <c r="G28" s="45"/>
      <c r="H28" s="43"/>
      <c r="I28" s="43"/>
      <c r="J28" s="43"/>
    </row>
    <row r="29" spans="1:10" ht="23.25" customHeight="1">
      <c r="A29" s="62" t="s">
        <v>59</v>
      </c>
      <c r="B29" s="43">
        <f>B6+B7</f>
        <v>2718777</v>
      </c>
      <c r="C29" s="66" t="s">
        <v>60</v>
      </c>
      <c r="D29" s="66"/>
      <c r="E29" s="66"/>
      <c r="F29" s="66"/>
      <c r="G29" s="66"/>
      <c r="H29" s="43">
        <v>2718777</v>
      </c>
      <c r="I29" s="43">
        <v>2718777</v>
      </c>
      <c r="J29" s="43">
        <f>J16</f>
        <v>0</v>
      </c>
    </row>
    <row r="30" spans="1:10" ht="23.25" customHeight="1">
      <c r="A30" s="42" t="s">
        <v>103</v>
      </c>
      <c r="B30" s="43">
        <f>B31+B32</f>
        <v>0</v>
      </c>
      <c r="C30" s="67" t="s">
        <v>104</v>
      </c>
      <c r="D30" s="67"/>
      <c r="E30" s="67"/>
      <c r="F30" s="67"/>
      <c r="G30" s="67"/>
      <c r="H30" s="43"/>
      <c r="I30" s="43"/>
      <c r="J30" s="43"/>
    </row>
    <row r="31" spans="1:10" ht="23.25" customHeight="1">
      <c r="A31" s="42" t="s">
        <v>101</v>
      </c>
      <c r="B31" s="43"/>
      <c r="C31" s="67" t="s">
        <v>105</v>
      </c>
      <c r="D31" s="67"/>
      <c r="E31" s="67"/>
      <c r="F31" s="67"/>
      <c r="G31" s="67"/>
      <c r="H31" s="43"/>
      <c r="I31" s="43"/>
      <c r="J31" s="43"/>
    </row>
    <row r="32" spans="1:10" ht="23.25" customHeight="1">
      <c r="A32" s="42" t="s">
        <v>102</v>
      </c>
      <c r="B32" s="43"/>
      <c r="C32" s="67" t="s">
        <v>106</v>
      </c>
      <c r="D32" s="67"/>
      <c r="E32" s="67"/>
      <c r="F32" s="67"/>
      <c r="G32" s="67"/>
      <c r="H32" s="43"/>
      <c r="I32" s="43"/>
      <c r="J32" s="43"/>
    </row>
    <row r="33" spans="1:10" ht="23.25" customHeight="1">
      <c r="A33" s="46" t="s">
        <v>75</v>
      </c>
      <c r="B33" s="43">
        <f>B29+B30</f>
        <v>2718777</v>
      </c>
      <c r="C33" s="73" t="s">
        <v>75</v>
      </c>
      <c r="D33" s="73"/>
      <c r="E33" s="73"/>
      <c r="F33" s="73"/>
      <c r="G33" s="73"/>
      <c r="H33" s="43">
        <f>I33+J33</f>
        <v>2718777</v>
      </c>
      <c r="I33" s="43">
        <f>I29+I30</f>
        <v>2718777</v>
      </c>
      <c r="J33" s="43">
        <f>J29+J30</f>
        <v>0</v>
      </c>
    </row>
    <row r="34" spans="1:10" ht="14.25">
      <c r="A34" s="47"/>
      <c r="B34" s="48"/>
      <c r="C34" s="48"/>
      <c r="D34" s="48"/>
      <c r="E34" s="48"/>
      <c r="F34" s="48"/>
      <c r="G34" s="49"/>
      <c r="H34" s="48"/>
      <c r="I34" s="48"/>
      <c r="J34" s="48"/>
    </row>
    <row r="35" spans="1:10" ht="14.25">
      <c r="A35" s="38"/>
      <c r="B35" s="48"/>
      <c r="C35" s="48"/>
      <c r="D35" s="48"/>
      <c r="E35" s="48"/>
      <c r="F35" s="48"/>
      <c r="G35" s="49"/>
      <c r="H35" s="48"/>
      <c r="I35" s="48"/>
      <c r="J35" s="48"/>
    </row>
  </sheetData>
  <sheetProtection/>
  <mergeCells count="15">
    <mergeCell ref="C29:G29"/>
    <mergeCell ref="C30:G30"/>
    <mergeCell ref="C31:G31"/>
    <mergeCell ref="C32:G32"/>
    <mergeCell ref="C33:G33"/>
    <mergeCell ref="A4:A5"/>
    <mergeCell ref="B4:B5"/>
    <mergeCell ref="C4:C5"/>
    <mergeCell ref="G4:G5"/>
    <mergeCell ref="A1:J1"/>
    <mergeCell ref="I2:J2"/>
    <mergeCell ref="A3:B3"/>
    <mergeCell ref="C3:J3"/>
    <mergeCell ref="D4:F4"/>
    <mergeCell ref="H4:J4"/>
  </mergeCells>
  <printOptions/>
  <pageMargins left="0.75" right="0.75" top="0.98" bottom="0.98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F5" sqref="F5"/>
    </sheetView>
  </sheetViews>
  <sheetFormatPr defaultColWidth="9.00390625" defaultRowHeight="14.25"/>
  <cols>
    <col min="1" max="1" width="4.00390625" style="0" customWidth="1"/>
    <col min="2" max="3" width="3.875" style="0" customWidth="1"/>
    <col min="4" max="4" width="20.00390625" style="0" customWidth="1"/>
    <col min="5" max="10" width="11.875" style="0" customWidth="1"/>
    <col min="11" max="11" width="10.75390625" style="0" customWidth="1"/>
  </cols>
  <sheetData>
    <row r="1" spans="1:11" ht="30" customHeight="1">
      <c r="A1" s="76" t="s">
        <v>107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 customHeight="1">
      <c r="A2" s="1" t="s">
        <v>1</v>
      </c>
      <c r="B2" s="1"/>
      <c r="C2" s="1"/>
      <c r="D2" s="1" t="s">
        <v>2</v>
      </c>
      <c r="E2" s="1"/>
      <c r="F2" s="1"/>
      <c r="G2" s="77" t="s">
        <v>3</v>
      </c>
      <c r="H2" s="77"/>
      <c r="I2" s="77"/>
      <c r="J2" s="77"/>
      <c r="K2" s="77"/>
    </row>
    <row r="3" spans="1:11" ht="25.5" customHeight="1">
      <c r="A3" s="78" t="s">
        <v>108</v>
      </c>
      <c r="B3" s="79"/>
      <c r="C3" s="80"/>
      <c r="D3" s="8" t="s">
        <v>109</v>
      </c>
      <c r="E3" s="81" t="s">
        <v>110</v>
      </c>
      <c r="F3" s="81" t="s">
        <v>111</v>
      </c>
      <c r="G3" s="81" t="s">
        <v>112</v>
      </c>
      <c r="H3" s="81" t="s">
        <v>113</v>
      </c>
      <c r="I3" s="81" t="s">
        <v>114</v>
      </c>
      <c r="J3" s="81" t="s">
        <v>115</v>
      </c>
      <c r="K3" s="83" t="s">
        <v>116</v>
      </c>
    </row>
    <row r="4" spans="1:11" ht="25.5" customHeight="1">
      <c r="A4" s="8" t="s">
        <v>117</v>
      </c>
      <c r="B4" s="8" t="s">
        <v>118</v>
      </c>
      <c r="C4" s="8" t="s">
        <v>119</v>
      </c>
      <c r="D4" s="34"/>
      <c r="E4" s="82"/>
      <c r="F4" s="82"/>
      <c r="G4" s="82"/>
      <c r="H4" s="82"/>
      <c r="I4" s="82"/>
      <c r="J4" s="82"/>
      <c r="K4" s="83"/>
    </row>
    <row r="5" spans="1:11" ht="25.5" customHeight="1">
      <c r="A5" s="8">
        <v>212</v>
      </c>
      <c r="B5" s="35" t="s">
        <v>120</v>
      </c>
      <c r="C5" s="35" t="s">
        <v>120</v>
      </c>
      <c r="D5" s="34" t="s">
        <v>121</v>
      </c>
      <c r="E5" s="8">
        <v>2718777</v>
      </c>
      <c r="F5" s="8">
        <v>1588777</v>
      </c>
      <c r="G5" s="8">
        <v>1130000</v>
      </c>
      <c r="H5" s="8"/>
      <c r="I5" s="8"/>
      <c r="J5" s="8"/>
      <c r="K5" s="34"/>
    </row>
    <row r="6" spans="1:11" ht="25.5" customHeight="1">
      <c r="A6" s="8"/>
      <c r="B6" s="35"/>
      <c r="C6" s="35"/>
      <c r="D6" s="34"/>
      <c r="E6" s="8"/>
      <c r="F6" s="8"/>
      <c r="G6" s="8"/>
      <c r="H6" s="8"/>
      <c r="I6" s="8"/>
      <c r="J6" s="8"/>
      <c r="K6" s="34"/>
    </row>
    <row r="7" spans="1:11" ht="25.5" customHeight="1">
      <c r="A7" s="8"/>
      <c r="B7" s="35"/>
      <c r="C7" s="35"/>
      <c r="D7" s="34"/>
      <c r="E7" s="8"/>
      <c r="F7" s="8"/>
      <c r="G7" s="8"/>
      <c r="H7" s="8"/>
      <c r="I7" s="8"/>
      <c r="J7" s="8"/>
      <c r="K7" s="34"/>
    </row>
    <row r="8" spans="1:11" ht="25.5" customHeight="1">
      <c r="A8" s="8"/>
      <c r="B8" s="35"/>
      <c r="C8" s="35"/>
      <c r="D8" s="34"/>
      <c r="E8" s="8"/>
      <c r="F8" s="8"/>
      <c r="G8" s="8"/>
      <c r="H8" s="8"/>
      <c r="I8" s="8"/>
      <c r="J8" s="8"/>
      <c r="K8" s="34"/>
    </row>
    <row r="9" spans="1:11" ht="25.5" customHeight="1">
      <c r="A9" s="34"/>
      <c r="B9" s="36"/>
      <c r="C9" s="36"/>
      <c r="D9" s="34"/>
      <c r="E9" s="8"/>
      <c r="F9" s="8"/>
      <c r="G9" s="8"/>
      <c r="H9" s="8"/>
      <c r="I9" s="8"/>
      <c r="J9" s="8"/>
      <c r="K9" s="34"/>
    </row>
    <row r="10" spans="1:11" ht="25.5" customHeight="1">
      <c r="A10" s="34"/>
      <c r="B10" s="36"/>
      <c r="D10" s="36"/>
      <c r="E10" s="8"/>
      <c r="F10" s="8"/>
      <c r="G10" s="8"/>
      <c r="H10" s="8"/>
      <c r="I10" s="8"/>
      <c r="J10" s="8"/>
      <c r="K10" s="34"/>
    </row>
    <row r="11" spans="1:11" ht="25.5" customHeight="1">
      <c r="A11" s="34"/>
      <c r="B11" s="36"/>
      <c r="C11" s="36"/>
      <c r="D11" s="34"/>
      <c r="E11" s="8"/>
      <c r="F11" s="8"/>
      <c r="G11" s="8"/>
      <c r="H11" s="8"/>
      <c r="I11" s="8"/>
      <c r="J11" s="8"/>
      <c r="K11" s="34"/>
    </row>
    <row r="12" spans="1:11" ht="25.5" customHeight="1">
      <c r="A12" s="34"/>
      <c r="B12" s="36"/>
      <c r="C12" s="36"/>
      <c r="D12" s="34"/>
      <c r="E12" s="8"/>
      <c r="F12" s="8"/>
      <c r="G12" s="8"/>
      <c r="H12" s="8"/>
      <c r="I12" s="8"/>
      <c r="J12" s="8"/>
      <c r="K12" s="34"/>
    </row>
    <row r="13" spans="1:11" ht="25.5" customHeight="1">
      <c r="A13" s="34"/>
      <c r="B13" s="36"/>
      <c r="C13" s="36"/>
      <c r="D13" s="34"/>
      <c r="E13" s="8"/>
      <c r="F13" s="8"/>
      <c r="G13" s="8"/>
      <c r="H13" s="8"/>
      <c r="I13" s="8"/>
      <c r="J13" s="8"/>
      <c r="K13" s="34"/>
    </row>
    <row r="14" spans="1:11" ht="25.5" customHeight="1">
      <c r="A14" s="34"/>
      <c r="B14" s="36"/>
      <c r="C14" s="36"/>
      <c r="D14" s="34"/>
      <c r="E14" s="8"/>
      <c r="F14" s="8"/>
      <c r="G14" s="8"/>
      <c r="H14" s="8"/>
      <c r="I14" s="8"/>
      <c r="J14" s="8"/>
      <c r="K14" s="34"/>
    </row>
    <row r="15" spans="1:11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</sheetData>
  <sheetProtection/>
  <mergeCells count="10">
    <mergeCell ref="A1:K1"/>
    <mergeCell ref="G2:K2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E7" sqref="E7:E34"/>
    </sheetView>
  </sheetViews>
  <sheetFormatPr defaultColWidth="9.00390625" defaultRowHeight="14.25"/>
  <cols>
    <col min="1" max="1" width="4.00390625" style="0" customWidth="1"/>
    <col min="2" max="2" width="3.875" style="0" customWidth="1"/>
    <col min="3" max="3" width="22.125" style="0" customWidth="1"/>
    <col min="4" max="6" width="13.25390625" style="0" customWidth="1"/>
    <col min="7" max="7" width="10.75390625" style="0" customWidth="1"/>
  </cols>
  <sheetData>
    <row r="1" spans="1:7" ht="22.5">
      <c r="A1" s="76" t="s">
        <v>122</v>
      </c>
      <c r="B1" s="76"/>
      <c r="C1" s="76"/>
      <c r="D1" s="76"/>
      <c r="E1" s="76"/>
      <c r="F1" s="76"/>
      <c r="G1" s="76"/>
    </row>
    <row r="2" spans="1:7" ht="14.25">
      <c r="A2" s="1" t="s">
        <v>1</v>
      </c>
      <c r="B2" s="1"/>
      <c r="C2" s="1" t="s">
        <v>2</v>
      </c>
      <c r="D2" s="1"/>
      <c r="E2" s="1"/>
      <c r="F2" s="77" t="s">
        <v>3</v>
      </c>
      <c r="G2" s="77"/>
    </row>
    <row r="3" spans="1:7" ht="15.75" customHeight="1">
      <c r="A3" s="84" t="s">
        <v>108</v>
      </c>
      <c r="B3" s="84"/>
      <c r="C3" s="4" t="s">
        <v>109</v>
      </c>
      <c r="D3" s="84" t="s">
        <v>110</v>
      </c>
      <c r="E3" s="84"/>
      <c r="F3" s="84"/>
      <c r="G3" s="84" t="s">
        <v>116</v>
      </c>
    </row>
    <row r="4" spans="1:7" ht="15.75" customHeight="1">
      <c r="A4" s="3" t="s">
        <v>117</v>
      </c>
      <c r="B4" s="3" t="s">
        <v>118</v>
      </c>
      <c r="C4" s="4"/>
      <c r="D4" s="3" t="s">
        <v>98</v>
      </c>
      <c r="E4" s="3" t="s">
        <v>111</v>
      </c>
      <c r="F4" s="3" t="s">
        <v>112</v>
      </c>
      <c r="G4" s="84"/>
    </row>
    <row r="5" spans="1:7" ht="15.75" customHeight="1">
      <c r="A5" s="85" t="s">
        <v>123</v>
      </c>
      <c r="B5" s="86"/>
      <c r="C5" s="87"/>
      <c r="D5" s="3">
        <v>2718777</v>
      </c>
      <c r="E5" s="3">
        <f>E6+E13+E35+E42</f>
        <v>1588777</v>
      </c>
      <c r="F5" s="3">
        <f>F6+F13+F35+F42</f>
        <v>1130000</v>
      </c>
      <c r="G5" s="3"/>
    </row>
    <row r="6" spans="1:7" ht="15.75" customHeight="1">
      <c r="A6" s="88" t="s">
        <v>2</v>
      </c>
      <c r="B6" s="89"/>
      <c r="C6" s="90"/>
      <c r="D6" s="3">
        <v>2718777</v>
      </c>
      <c r="E6" s="3">
        <f>E7+E14+E36+E43</f>
        <v>1588777</v>
      </c>
      <c r="F6" s="3">
        <f>F7+F14+F36+F43</f>
        <v>1130000</v>
      </c>
      <c r="G6" s="3"/>
    </row>
    <row r="7" spans="1:7" ht="15.75" customHeight="1">
      <c r="A7" s="4">
        <v>301</v>
      </c>
      <c r="B7" s="91" t="s">
        <v>124</v>
      </c>
      <c r="C7" s="91"/>
      <c r="D7" s="3">
        <v>1456777</v>
      </c>
      <c r="E7" s="3">
        <v>1456777</v>
      </c>
      <c r="F7" s="3"/>
      <c r="G7" s="4"/>
    </row>
    <row r="8" spans="1:7" ht="15.75" customHeight="1">
      <c r="A8" s="4"/>
      <c r="B8" s="5" t="s">
        <v>120</v>
      </c>
      <c r="C8" s="4" t="s">
        <v>125</v>
      </c>
      <c r="D8" s="3">
        <v>509871</v>
      </c>
      <c r="E8" s="3">
        <v>509871</v>
      </c>
      <c r="F8" s="3"/>
      <c r="G8" s="4"/>
    </row>
    <row r="9" spans="1:7" ht="15.75" customHeight="1">
      <c r="A9" s="4"/>
      <c r="B9" s="5" t="s">
        <v>126</v>
      </c>
      <c r="C9" s="4" t="s">
        <v>127</v>
      </c>
      <c r="D9" s="3">
        <v>655551</v>
      </c>
      <c r="E9" s="3">
        <v>655551</v>
      </c>
      <c r="F9" s="3"/>
      <c r="G9" s="4"/>
    </row>
    <row r="10" spans="1:7" ht="15.75" customHeight="1">
      <c r="A10" s="4"/>
      <c r="B10" s="5" t="s">
        <v>128</v>
      </c>
      <c r="C10" s="4" t="s">
        <v>129</v>
      </c>
      <c r="D10" s="3">
        <f aca="true" t="shared" si="0" ref="D10:D48">E10+F10</f>
        <v>0</v>
      </c>
      <c r="E10" s="3">
        <f>F10+G10</f>
        <v>0</v>
      </c>
      <c r="F10" s="3"/>
      <c r="G10" s="4"/>
    </row>
    <row r="11" spans="1:7" ht="15.75" customHeight="1">
      <c r="A11" s="4"/>
      <c r="B11" s="5" t="s">
        <v>130</v>
      </c>
      <c r="C11" s="4" t="s">
        <v>131</v>
      </c>
      <c r="D11" s="3">
        <v>291355</v>
      </c>
      <c r="E11" s="3">
        <v>291355</v>
      </c>
      <c r="F11" s="3"/>
      <c r="G11" s="4"/>
    </row>
    <row r="12" spans="1:7" ht="15.75" customHeight="1">
      <c r="A12" s="4"/>
      <c r="B12" s="5" t="s">
        <v>132</v>
      </c>
      <c r="C12" s="4" t="s">
        <v>133</v>
      </c>
      <c r="D12" s="3">
        <f t="shared" si="0"/>
        <v>0</v>
      </c>
      <c r="E12" s="3">
        <f>F12+G12</f>
        <v>0</v>
      </c>
      <c r="F12" s="3"/>
      <c r="G12" s="4"/>
    </row>
    <row r="13" spans="1:7" ht="15.75" customHeight="1">
      <c r="A13" s="4"/>
      <c r="B13" s="5" t="s">
        <v>134</v>
      </c>
      <c r="C13" s="4" t="s">
        <v>135</v>
      </c>
      <c r="D13" s="3">
        <f t="shared" si="0"/>
        <v>0</v>
      </c>
      <c r="E13" s="3">
        <f>F13+G13</f>
        <v>0</v>
      </c>
      <c r="F13" s="3"/>
      <c r="G13" s="4"/>
    </row>
    <row r="14" spans="1:7" ht="15.75" customHeight="1">
      <c r="A14" s="4">
        <v>302</v>
      </c>
      <c r="B14" s="92" t="s">
        <v>136</v>
      </c>
      <c r="C14" s="92"/>
      <c r="D14" s="3">
        <v>132000</v>
      </c>
      <c r="E14" s="3">
        <v>132000</v>
      </c>
      <c r="F14" s="3"/>
      <c r="G14" s="4"/>
    </row>
    <row r="15" spans="1:7" ht="15.75" customHeight="1">
      <c r="A15" s="4"/>
      <c r="B15" s="5" t="s">
        <v>120</v>
      </c>
      <c r="C15" s="4" t="s">
        <v>137</v>
      </c>
      <c r="D15" s="3">
        <v>40000</v>
      </c>
      <c r="E15" s="3">
        <v>40000</v>
      </c>
      <c r="F15" s="3"/>
      <c r="G15" s="4"/>
    </row>
    <row r="16" spans="1:7" ht="15.75" customHeight="1">
      <c r="A16" s="4"/>
      <c r="B16" s="5" t="s">
        <v>126</v>
      </c>
      <c r="C16" s="4" t="s">
        <v>138</v>
      </c>
      <c r="D16" s="3">
        <f t="shared" si="0"/>
        <v>0</v>
      </c>
      <c r="E16" s="3">
        <f>F16+G16</f>
        <v>0</v>
      </c>
      <c r="F16" s="3"/>
      <c r="G16" s="4"/>
    </row>
    <row r="17" spans="1:7" ht="15.75" customHeight="1">
      <c r="A17" s="4"/>
      <c r="B17" s="5" t="s">
        <v>128</v>
      </c>
      <c r="C17" s="4" t="s">
        <v>139</v>
      </c>
      <c r="D17" s="3">
        <f t="shared" si="0"/>
        <v>0</v>
      </c>
      <c r="E17" s="3">
        <f>F17+G17</f>
        <v>0</v>
      </c>
      <c r="F17" s="3"/>
      <c r="G17" s="4"/>
    </row>
    <row r="18" spans="1:7" ht="15.75" customHeight="1">
      <c r="A18" s="4"/>
      <c r="B18" s="5" t="s">
        <v>130</v>
      </c>
      <c r="C18" s="4" t="s">
        <v>140</v>
      </c>
      <c r="D18" s="3">
        <f t="shared" si="0"/>
        <v>0</v>
      </c>
      <c r="E18" s="3">
        <f>F18+G18</f>
        <v>0</v>
      </c>
      <c r="F18" s="3"/>
      <c r="G18" s="4"/>
    </row>
    <row r="19" spans="1:7" ht="15.75" customHeight="1">
      <c r="A19" s="4"/>
      <c r="B19" s="5" t="s">
        <v>141</v>
      </c>
      <c r="C19" s="4" t="s">
        <v>142</v>
      </c>
      <c r="D19" s="3">
        <f t="shared" si="0"/>
        <v>0</v>
      </c>
      <c r="E19" s="3">
        <f>F19+G19</f>
        <v>0</v>
      </c>
      <c r="F19" s="3"/>
      <c r="G19" s="4"/>
    </row>
    <row r="20" spans="1:7" ht="15.75" customHeight="1">
      <c r="A20" s="4"/>
      <c r="B20" s="5" t="s">
        <v>143</v>
      </c>
      <c r="C20" s="4" t="s">
        <v>144</v>
      </c>
      <c r="D20" s="3">
        <v>10000</v>
      </c>
      <c r="E20" s="3">
        <v>10000</v>
      </c>
      <c r="F20" s="3"/>
      <c r="G20" s="4"/>
    </row>
    <row r="21" spans="1:7" ht="15.75" customHeight="1">
      <c r="A21" s="4"/>
      <c r="B21" s="5" t="s">
        <v>132</v>
      </c>
      <c r="C21" s="4" t="s">
        <v>145</v>
      </c>
      <c r="D21" s="3">
        <f t="shared" si="0"/>
        <v>0</v>
      </c>
      <c r="E21" s="3">
        <f>F21+G21</f>
        <v>0</v>
      </c>
      <c r="F21" s="3"/>
      <c r="G21" s="4"/>
    </row>
    <row r="22" spans="1:7" ht="15.75" customHeight="1">
      <c r="A22" s="4"/>
      <c r="B22" s="5" t="s">
        <v>146</v>
      </c>
      <c r="C22" s="4" t="s">
        <v>147</v>
      </c>
      <c r="D22" s="3">
        <f t="shared" si="0"/>
        <v>0</v>
      </c>
      <c r="E22" s="3">
        <f>F22+G22</f>
        <v>0</v>
      </c>
      <c r="F22" s="3"/>
      <c r="G22" s="4"/>
    </row>
    <row r="23" spans="1:7" ht="15.75" customHeight="1">
      <c r="A23" s="4"/>
      <c r="B23" s="5" t="s">
        <v>148</v>
      </c>
      <c r="C23" s="4" t="s">
        <v>149</v>
      </c>
      <c r="D23" s="3">
        <v>30000</v>
      </c>
      <c r="E23" s="3">
        <v>30000</v>
      </c>
      <c r="F23" s="3"/>
      <c r="G23" s="4"/>
    </row>
    <row r="24" spans="1:7" ht="15.75" customHeight="1">
      <c r="A24" s="4"/>
      <c r="B24" s="5" t="s">
        <v>150</v>
      </c>
      <c r="C24" s="4" t="s">
        <v>151</v>
      </c>
      <c r="D24" s="3">
        <f t="shared" si="0"/>
        <v>0</v>
      </c>
      <c r="E24" s="3">
        <f>F24+G24</f>
        <v>0</v>
      </c>
      <c r="F24" s="3"/>
      <c r="G24" s="4"/>
    </row>
    <row r="25" spans="1:7" ht="15.75" customHeight="1">
      <c r="A25" s="4"/>
      <c r="B25" s="5" t="s">
        <v>152</v>
      </c>
      <c r="C25" s="4" t="s">
        <v>153</v>
      </c>
      <c r="D25" s="3">
        <v>22000</v>
      </c>
      <c r="E25" s="3">
        <v>22000</v>
      </c>
      <c r="F25" s="3"/>
      <c r="G25" s="4"/>
    </row>
    <row r="26" spans="1:7" ht="15.75" customHeight="1">
      <c r="A26" s="4"/>
      <c r="B26" s="5" t="s">
        <v>154</v>
      </c>
      <c r="C26" s="4" t="s">
        <v>155</v>
      </c>
      <c r="D26" s="3">
        <f t="shared" si="0"/>
        <v>0</v>
      </c>
      <c r="E26" s="3">
        <f aca="true" t="shared" si="1" ref="E26:E33">F26+G26</f>
        <v>0</v>
      </c>
      <c r="F26" s="3"/>
      <c r="G26" s="4"/>
    </row>
    <row r="27" spans="1:7" ht="15.75" customHeight="1">
      <c r="A27" s="4"/>
      <c r="B27" s="5" t="s">
        <v>156</v>
      </c>
      <c r="C27" s="4" t="s">
        <v>157</v>
      </c>
      <c r="D27" s="3">
        <v>8000</v>
      </c>
      <c r="E27" s="3">
        <v>8000</v>
      </c>
      <c r="F27" s="3"/>
      <c r="G27" s="4"/>
    </row>
    <row r="28" spans="1:7" ht="15.75" customHeight="1">
      <c r="A28" s="4"/>
      <c r="B28" s="5" t="s">
        <v>158</v>
      </c>
      <c r="C28" s="4" t="s">
        <v>159</v>
      </c>
      <c r="D28" s="3">
        <f t="shared" si="0"/>
        <v>0</v>
      </c>
      <c r="E28" s="3">
        <f t="shared" si="1"/>
        <v>0</v>
      </c>
      <c r="F28" s="3"/>
      <c r="G28" s="4"/>
    </row>
    <row r="29" spans="1:7" ht="15.75" customHeight="1">
      <c r="A29" s="4"/>
      <c r="B29" s="5" t="s">
        <v>160</v>
      </c>
      <c r="C29" s="4" t="s">
        <v>161</v>
      </c>
      <c r="D29" s="3">
        <v>2000</v>
      </c>
      <c r="E29" s="3">
        <v>2000</v>
      </c>
      <c r="F29" s="3"/>
      <c r="G29" s="4"/>
    </row>
    <row r="30" spans="1:8" ht="15.75" customHeight="1">
      <c r="A30" s="4"/>
      <c r="B30" s="5" t="s">
        <v>162</v>
      </c>
      <c r="C30" s="4" t="s">
        <v>163</v>
      </c>
      <c r="D30" s="3">
        <f t="shared" si="0"/>
        <v>0</v>
      </c>
      <c r="E30" s="3">
        <f t="shared" si="1"/>
        <v>0</v>
      </c>
      <c r="F30" s="3"/>
      <c r="G30" s="4"/>
      <c r="H30" s="1"/>
    </row>
    <row r="31" spans="1:7" ht="15.75" customHeight="1">
      <c r="A31" s="4"/>
      <c r="B31" s="5" t="s">
        <v>164</v>
      </c>
      <c r="C31" s="4" t="s">
        <v>165</v>
      </c>
      <c r="D31" s="3">
        <f t="shared" si="0"/>
        <v>0</v>
      </c>
      <c r="E31" s="3">
        <f t="shared" si="1"/>
        <v>0</v>
      </c>
      <c r="F31" s="3"/>
      <c r="G31" s="4"/>
    </row>
    <row r="32" spans="1:7" ht="15.75" customHeight="1">
      <c r="A32" s="4"/>
      <c r="B32" s="5" t="s">
        <v>166</v>
      </c>
      <c r="C32" s="4" t="s">
        <v>167</v>
      </c>
      <c r="D32" s="3">
        <f t="shared" si="0"/>
        <v>0</v>
      </c>
      <c r="E32" s="3">
        <f t="shared" si="1"/>
        <v>0</v>
      </c>
      <c r="F32" s="3"/>
      <c r="G32" s="4"/>
    </row>
    <row r="33" spans="1:7" ht="15.75" customHeight="1">
      <c r="A33" s="4"/>
      <c r="B33" s="5" t="s">
        <v>168</v>
      </c>
      <c r="C33" s="4" t="s">
        <v>169</v>
      </c>
      <c r="D33" s="3">
        <f t="shared" si="0"/>
        <v>0</v>
      </c>
      <c r="E33" s="3">
        <f t="shared" si="1"/>
        <v>0</v>
      </c>
      <c r="F33" s="3"/>
      <c r="G33" s="4"/>
    </row>
    <row r="34" spans="1:7" ht="15.75" customHeight="1">
      <c r="A34" s="4"/>
      <c r="B34" s="5" t="s">
        <v>170</v>
      </c>
      <c r="C34" s="4" t="s">
        <v>171</v>
      </c>
      <c r="D34" s="3">
        <v>20000</v>
      </c>
      <c r="E34" s="3">
        <v>20000</v>
      </c>
      <c r="F34" s="3"/>
      <c r="G34" s="4"/>
    </row>
    <row r="35" spans="1:7" ht="15.75" customHeight="1">
      <c r="A35" s="4"/>
      <c r="B35" s="5" t="s">
        <v>134</v>
      </c>
      <c r="C35" s="4" t="s">
        <v>172</v>
      </c>
      <c r="D35" s="3">
        <f t="shared" si="0"/>
        <v>0</v>
      </c>
      <c r="E35" s="3">
        <f aca="true" t="shared" si="2" ref="E35:E41">F35+G35</f>
        <v>0</v>
      </c>
      <c r="F35" s="3"/>
      <c r="G35" s="4"/>
    </row>
    <row r="36" spans="1:7" ht="15.75" customHeight="1">
      <c r="A36" s="4">
        <v>303</v>
      </c>
      <c r="B36" s="92" t="s">
        <v>173</v>
      </c>
      <c r="C36" s="92"/>
      <c r="D36" s="3">
        <v>1130000</v>
      </c>
      <c r="E36" s="3">
        <v>0</v>
      </c>
      <c r="F36" s="3">
        <v>1130000</v>
      </c>
      <c r="G36" s="4"/>
    </row>
    <row r="37" spans="1:7" ht="15.75" customHeight="1">
      <c r="A37" s="4"/>
      <c r="B37" s="5" t="s">
        <v>120</v>
      </c>
      <c r="C37" s="4" t="s">
        <v>174</v>
      </c>
      <c r="D37" s="3">
        <f t="shared" si="0"/>
        <v>0</v>
      </c>
      <c r="E37" s="3">
        <f t="shared" si="2"/>
        <v>0</v>
      </c>
      <c r="F37" s="3"/>
      <c r="G37" s="4"/>
    </row>
    <row r="38" spans="1:7" ht="15.75" customHeight="1">
      <c r="A38" s="4"/>
      <c r="B38" s="5" t="s">
        <v>126</v>
      </c>
      <c r="C38" s="4" t="s">
        <v>175</v>
      </c>
      <c r="D38" s="3">
        <f t="shared" si="0"/>
        <v>0</v>
      </c>
      <c r="E38" s="3">
        <f t="shared" si="2"/>
        <v>0</v>
      </c>
      <c r="F38" s="3"/>
      <c r="G38" s="4"/>
    </row>
    <row r="39" spans="1:7" ht="15.75" customHeight="1">
      <c r="A39" s="4"/>
      <c r="B39" s="5" t="s">
        <v>130</v>
      </c>
      <c r="C39" s="4" t="s">
        <v>176</v>
      </c>
      <c r="D39" s="3">
        <f t="shared" si="0"/>
        <v>0</v>
      </c>
      <c r="E39" s="3">
        <f t="shared" si="2"/>
        <v>0</v>
      </c>
      <c r="F39" s="3"/>
      <c r="G39" s="4"/>
    </row>
    <row r="40" spans="1:7" ht="15.75" customHeight="1">
      <c r="A40" s="4"/>
      <c r="B40" s="5" t="s">
        <v>141</v>
      </c>
      <c r="C40" s="4" t="s">
        <v>177</v>
      </c>
      <c r="D40" s="3">
        <f t="shared" si="0"/>
        <v>0</v>
      </c>
      <c r="E40" s="3">
        <f t="shared" si="2"/>
        <v>0</v>
      </c>
      <c r="F40" s="3"/>
      <c r="G40" s="4"/>
    </row>
    <row r="41" spans="1:7" ht="15.75" customHeight="1">
      <c r="A41" s="4"/>
      <c r="B41" s="5" t="s">
        <v>148</v>
      </c>
      <c r="C41" s="4" t="s">
        <v>178</v>
      </c>
      <c r="D41" s="3">
        <f t="shared" si="0"/>
        <v>0</v>
      </c>
      <c r="E41" s="3">
        <f t="shared" si="2"/>
        <v>0</v>
      </c>
      <c r="F41" s="3"/>
      <c r="G41" s="4"/>
    </row>
    <row r="42" spans="1:7" ht="15.75" customHeight="1">
      <c r="A42" s="4"/>
      <c r="B42" s="5" t="s">
        <v>134</v>
      </c>
      <c r="C42" s="4" t="s">
        <v>179</v>
      </c>
      <c r="D42" s="3"/>
      <c r="E42" s="3">
        <v>0</v>
      </c>
      <c r="F42" s="3"/>
      <c r="G42" s="4"/>
    </row>
    <row r="43" spans="1:7" ht="15.75" customHeight="1">
      <c r="A43" s="4">
        <v>309</v>
      </c>
      <c r="B43" s="92" t="s">
        <v>180</v>
      </c>
      <c r="C43" s="92"/>
      <c r="D43" s="3">
        <f t="shared" si="0"/>
        <v>0</v>
      </c>
      <c r="E43" s="3">
        <f aca="true" t="shared" si="3" ref="E43:E48">F43+G43</f>
        <v>0</v>
      </c>
      <c r="F43" s="3"/>
      <c r="G43" s="4"/>
    </row>
    <row r="44" spans="1:7" ht="15.75" customHeight="1">
      <c r="A44" s="4"/>
      <c r="B44" s="5" t="s">
        <v>120</v>
      </c>
      <c r="C44" s="4" t="s">
        <v>181</v>
      </c>
      <c r="D44" s="3">
        <f t="shared" si="0"/>
        <v>0</v>
      </c>
      <c r="E44" s="3">
        <f t="shared" si="3"/>
        <v>0</v>
      </c>
      <c r="F44" s="3"/>
      <c r="G44" s="4"/>
    </row>
    <row r="45" spans="1:7" ht="15.75" customHeight="1">
      <c r="A45" s="4"/>
      <c r="B45" s="5" t="s">
        <v>126</v>
      </c>
      <c r="C45" s="4" t="s">
        <v>182</v>
      </c>
      <c r="D45" s="3">
        <f t="shared" si="0"/>
        <v>0</v>
      </c>
      <c r="E45" s="3">
        <f t="shared" si="3"/>
        <v>0</v>
      </c>
      <c r="F45" s="3"/>
      <c r="G45" s="4"/>
    </row>
    <row r="46" spans="1:7" ht="15.75" customHeight="1">
      <c r="A46" s="4"/>
      <c r="B46" s="5" t="s">
        <v>141</v>
      </c>
      <c r="C46" s="4" t="s">
        <v>183</v>
      </c>
      <c r="D46" s="3">
        <f t="shared" si="0"/>
        <v>0</v>
      </c>
      <c r="E46" s="3">
        <f t="shared" si="3"/>
        <v>0</v>
      </c>
      <c r="F46" s="3"/>
      <c r="G46" s="4"/>
    </row>
    <row r="47" spans="1:7" ht="15.75" customHeight="1">
      <c r="A47" s="4"/>
      <c r="B47" s="5" t="s">
        <v>143</v>
      </c>
      <c r="C47" s="4" t="s">
        <v>184</v>
      </c>
      <c r="D47" s="3">
        <f t="shared" si="0"/>
        <v>0</v>
      </c>
      <c r="E47" s="3">
        <f t="shared" si="3"/>
        <v>0</v>
      </c>
      <c r="F47" s="3"/>
      <c r="G47" s="4"/>
    </row>
    <row r="48" spans="1:7" ht="15.75" customHeight="1">
      <c r="A48" s="4"/>
      <c r="B48" s="5" t="s">
        <v>132</v>
      </c>
      <c r="C48" s="4" t="s">
        <v>185</v>
      </c>
      <c r="D48" s="3">
        <f t="shared" si="0"/>
        <v>0</v>
      </c>
      <c r="E48" s="3">
        <f t="shared" si="3"/>
        <v>0</v>
      </c>
      <c r="F48" s="3"/>
      <c r="G48" s="4"/>
    </row>
    <row r="49" spans="1:7" ht="14.25">
      <c r="A49" s="1"/>
      <c r="B49" s="1"/>
      <c r="C49" s="1"/>
      <c r="D49" s="1"/>
      <c r="E49" s="1"/>
      <c r="F49" s="1"/>
      <c r="G49" s="1"/>
    </row>
    <row r="50" spans="1:7" ht="14.25">
      <c r="A50" s="1"/>
      <c r="B50" s="1"/>
      <c r="C50" s="1"/>
      <c r="D50" s="1"/>
      <c r="E50" s="1"/>
      <c r="F50" s="1"/>
      <c r="G50" s="1"/>
    </row>
  </sheetData>
  <sheetProtection/>
  <mergeCells count="11">
    <mergeCell ref="B7:C7"/>
    <mergeCell ref="B14:C14"/>
    <mergeCell ref="B36:C36"/>
    <mergeCell ref="B43:C43"/>
    <mergeCell ref="G3:G4"/>
    <mergeCell ref="A1:G1"/>
    <mergeCell ref="F2:G2"/>
    <mergeCell ref="A3:B3"/>
    <mergeCell ref="D3:F3"/>
    <mergeCell ref="A5:C5"/>
    <mergeCell ref="A6:C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zoomScalePageLayoutView="0" workbookViewId="0" topLeftCell="A1">
      <selection activeCell="F18" sqref="F18"/>
    </sheetView>
  </sheetViews>
  <sheetFormatPr defaultColWidth="9.00390625" defaultRowHeight="14.25"/>
  <cols>
    <col min="1" max="1" width="13.375" style="0" customWidth="1"/>
    <col min="2" max="2" width="12.25390625" style="0" customWidth="1"/>
    <col min="3" max="3" width="14.625" style="0" customWidth="1"/>
    <col min="4" max="4" width="13.00390625" style="0" customWidth="1"/>
    <col min="5" max="5" width="13.75390625" style="0" customWidth="1"/>
    <col min="6" max="6" width="31.875" style="0" customWidth="1"/>
  </cols>
  <sheetData>
    <row r="1" spans="1:6" ht="36.75" customHeight="1">
      <c r="A1" s="93" t="s">
        <v>186</v>
      </c>
      <c r="B1" s="93"/>
      <c r="C1" s="93"/>
      <c r="D1" s="93"/>
      <c r="E1" s="93"/>
      <c r="F1" s="93"/>
    </row>
    <row r="2" spans="1:6" ht="18.75" customHeight="1">
      <c r="A2" s="23" t="s">
        <v>1</v>
      </c>
      <c r="B2" s="23" t="s">
        <v>2</v>
      </c>
      <c r="C2" s="23"/>
      <c r="D2" s="23"/>
      <c r="E2" s="23"/>
      <c r="F2" s="24" t="s">
        <v>3</v>
      </c>
    </row>
    <row r="3" spans="1:6" ht="27.75" customHeight="1">
      <c r="A3" s="8" t="s">
        <v>187</v>
      </c>
      <c r="B3" s="8" t="s">
        <v>188</v>
      </c>
      <c r="C3" s="8" t="s">
        <v>80</v>
      </c>
      <c r="D3" s="8" t="s">
        <v>189</v>
      </c>
      <c r="E3" s="8" t="s">
        <v>190</v>
      </c>
      <c r="F3" s="8" t="s">
        <v>116</v>
      </c>
    </row>
    <row r="4" spans="1:6" ht="27" customHeight="1">
      <c r="A4" s="3" t="s">
        <v>90</v>
      </c>
      <c r="B4" s="3" t="s">
        <v>90</v>
      </c>
      <c r="C4" s="3">
        <v>1</v>
      </c>
      <c r="D4" s="3">
        <v>2</v>
      </c>
      <c r="E4" s="3">
        <v>3</v>
      </c>
      <c r="F4" s="3" t="s">
        <v>90</v>
      </c>
    </row>
    <row r="5" spans="1:6" ht="30" customHeight="1">
      <c r="A5" s="25"/>
      <c r="B5" s="25" t="s">
        <v>80</v>
      </c>
      <c r="C5" s="26">
        <f>D5+E5</f>
        <v>1588777</v>
      </c>
      <c r="D5" s="26">
        <v>1456777</v>
      </c>
      <c r="E5" s="26">
        <v>132000</v>
      </c>
      <c r="F5" s="27"/>
    </row>
    <row r="6" spans="1:6" ht="25.5" customHeight="1">
      <c r="A6" s="28">
        <v>2010601</v>
      </c>
      <c r="B6" s="29" t="s">
        <v>121</v>
      </c>
      <c r="C6" s="26">
        <f>D6+E6</f>
        <v>1588777</v>
      </c>
      <c r="D6" s="26">
        <v>1456777</v>
      </c>
      <c r="E6" s="26">
        <v>132000</v>
      </c>
      <c r="F6" s="30"/>
    </row>
    <row r="7" spans="1:6" ht="27" customHeight="1">
      <c r="A7" s="28"/>
      <c r="B7" s="29"/>
      <c r="C7" s="26"/>
      <c r="D7" s="31"/>
      <c r="E7" s="26"/>
      <c r="F7" s="27"/>
    </row>
    <row r="8" spans="1:6" ht="27" customHeight="1">
      <c r="A8" s="32"/>
      <c r="B8" s="32"/>
      <c r="C8" s="33"/>
      <c r="D8" s="33"/>
      <c r="E8" s="33"/>
      <c r="F8" s="30"/>
    </row>
    <row r="9" spans="1:6" ht="28.5" customHeight="1">
      <c r="A9" s="25"/>
      <c r="B9" s="25"/>
      <c r="C9" s="26"/>
      <c r="D9" s="26"/>
      <c r="E9" s="26"/>
      <c r="F9" s="27"/>
    </row>
    <row r="10" spans="1:6" ht="30" customHeight="1">
      <c r="A10" s="25"/>
      <c r="B10" s="25"/>
      <c r="C10" s="26"/>
      <c r="D10" s="26"/>
      <c r="E10" s="26"/>
      <c r="F10" s="27"/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zoomScaleSheetLayoutView="100" zoomScalePageLayoutView="0" workbookViewId="0" topLeftCell="A1">
      <selection activeCell="H4" sqref="H4"/>
    </sheetView>
  </sheetViews>
  <sheetFormatPr defaultColWidth="9.00390625" defaultRowHeight="14.25"/>
  <cols>
    <col min="1" max="1" width="13.50390625" style="0" customWidth="1"/>
    <col min="2" max="2" width="16.75390625" style="0" customWidth="1"/>
    <col min="3" max="3" width="23.50390625" style="0" customWidth="1"/>
    <col min="4" max="4" width="16.875" style="0" customWidth="1"/>
    <col min="5" max="5" width="27.875" style="0" customWidth="1"/>
  </cols>
  <sheetData>
    <row r="1" spans="1:5" ht="20.25">
      <c r="A1" s="94" t="s">
        <v>191</v>
      </c>
      <c r="B1" s="94"/>
      <c r="C1" s="94"/>
      <c r="D1" s="94"/>
      <c r="E1" s="94"/>
    </row>
    <row r="2" spans="1:5" ht="14.25">
      <c r="A2" s="1" t="s">
        <v>1</v>
      </c>
      <c r="B2" s="1" t="s">
        <v>2</v>
      </c>
      <c r="C2" s="1"/>
      <c r="D2" s="1"/>
      <c r="E2" s="2" t="s">
        <v>209</v>
      </c>
    </row>
    <row r="3" spans="1:5" ht="14.25">
      <c r="A3" s="95" t="s">
        <v>108</v>
      </c>
      <c r="B3" s="95"/>
      <c r="C3" s="15" t="s">
        <v>109</v>
      </c>
      <c r="D3" s="103" t="s">
        <v>111</v>
      </c>
      <c r="E3" s="105" t="s">
        <v>116</v>
      </c>
    </row>
    <row r="4" spans="1:5" ht="14.25">
      <c r="A4" s="14" t="s">
        <v>117</v>
      </c>
      <c r="B4" s="14" t="s">
        <v>118</v>
      </c>
      <c r="C4" s="15"/>
      <c r="D4" s="104"/>
      <c r="E4" s="105"/>
    </row>
    <row r="5" spans="1:5" ht="14.25">
      <c r="A5" s="96" t="s">
        <v>192</v>
      </c>
      <c r="B5" s="97"/>
      <c r="C5" s="98"/>
      <c r="D5" s="16">
        <f>D6+D13+D35+D42+D48</f>
        <v>1588777</v>
      </c>
      <c r="E5" s="16"/>
    </row>
    <row r="6" spans="1:5" ht="14.25">
      <c r="A6" s="15">
        <v>301</v>
      </c>
      <c r="B6" s="99" t="s">
        <v>124</v>
      </c>
      <c r="C6" s="99"/>
      <c r="D6" s="3">
        <v>1456777</v>
      </c>
      <c r="E6" s="17"/>
    </row>
    <row r="7" spans="1:5" ht="14.25">
      <c r="A7" s="15"/>
      <c r="B7" s="15" t="s">
        <v>120</v>
      </c>
      <c r="C7" s="15" t="s">
        <v>125</v>
      </c>
      <c r="D7" s="3">
        <v>509871</v>
      </c>
      <c r="E7" s="17"/>
    </row>
    <row r="8" spans="1:5" ht="14.25">
      <c r="A8" s="15"/>
      <c r="B8" s="15" t="s">
        <v>126</v>
      </c>
      <c r="C8" s="15" t="s">
        <v>127</v>
      </c>
      <c r="D8" s="3">
        <v>655551</v>
      </c>
      <c r="E8" s="17"/>
    </row>
    <row r="9" spans="1:5" ht="14.25">
      <c r="A9" s="15"/>
      <c r="B9" s="15" t="s">
        <v>128</v>
      </c>
      <c r="C9" s="15" t="s">
        <v>129</v>
      </c>
      <c r="D9" s="3">
        <f>E9+F9</f>
        <v>0</v>
      </c>
      <c r="E9" s="17"/>
    </row>
    <row r="10" spans="1:5" ht="14.25">
      <c r="A10" s="15"/>
      <c r="B10" s="15" t="s">
        <v>130</v>
      </c>
      <c r="C10" s="15" t="s">
        <v>131</v>
      </c>
      <c r="D10" s="3">
        <v>291355</v>
      </c>
      <c r="E10" s="17"/>
    </row>
    <row r="11" spans="1:5" ht="14.25">
      <c r="A11" s="15"/>
      <c r="B11" s="15" t="s">
        <v>132</v>
      </c>
      <c r="C11" s="15" t="s">
        <v>133</v>
      </c>
      <c r="D11" s="3">
        <f>E11+F11</f>
        <v>0</v>
      </c>
      <c r="E11" s="17"/>
    </row>
    <row r="12" spans="1:5" ht="14.25">
      <c r="A12" s="15"/>
      <c r="B12" s="15" t="s">
        <v>134</v>
      </c>
      <c r="C12" s="15" t="s">
        <v>135</v>
      </c>
      <c r="D12" s="3">
        <f>E12+F12</f>
        <v>0</v>
      </c>
      <c r="E12" s="17"/>
    </row>
    <row r="13" spans="1:5" ht="14.25">
      <c r="A13" s="15">
        <v>302</v>
      </c>
      <c r="B13" s="99" t="s">
        <v>136</v>
      </c>
      <c r="C13" s="99"/>
      <c r="D13" s="3">
        <v>132000</v>
      </c>
      <c r="E13" s="17"/>
    </row>
    <row r="14" spans="1:5" ht="14.25">
      <c r="A14" s="15"/>
      <c r="B14" s="15" t="s">
        <v>120</v>
      </c>
      <c r="C14" s="15" t="s">
        <v>137</v>
      </c>
      <c r="D14" s="3">
        <v>40000</v>
      </c>
      <c r="E14" s="17"/>
    </row>
    <row r="15" spans="1:5" ht="14.25">
      <c r="A15" s="15"/>
      <c r="B15" s="15" t="s">
        <v>126</v>
      </c>
      <c r="C15" s="15" t="s">
        <v>138</v>
      </c>
      <c r="D15" s="3">
        <f>E15+F15</f>
        <v>0</v>
      </c>
      <c r="E15" s="17"/>
    </row>
    <row r="16" spans="1:5" ht="14.25">
      <c r="A16" s="15"/>
      <c r="B16" s="15" t="s">
        <v>128</v>
      </c>
      <c r="C16" s="15" t="s">
        <v>139</v>
      </c>
      <c r="D16" s="3">
        <f>E16+F16</f>
        <v>0</v>
      </c>
      <c r="E16" s="17"/>
    </row>
    <row r="17" spans="1:5" ht="14.25">
      <c r="A17" s="15"/>
      <c r="B17" s="15" t="s">
        <v>130</v>
      </c>
      <c r="C17" s="15" t="s">
        <v>140</v>
      </c>
      <c r="D17" s="3">
        <f>E17+F17</f>
        <v>0</v>
      </c>
      <c r="E17" s="17"/>
    </row>
    <row r="18" spans="1:5" ht="14.25">
      <c r="A18" s="15"/>
      <c r="B18" s="15" t="s">
        <v>141</v>
      </c>
      <c r="C18" s="15" t="s">
        <v>142</v>
      </c>
      <c r="D18" s="3">
        <f>E18+F18</f>
        <v>0</v>
      </c>
      <c r="E18" s="17"/>
    </row>
    <row r="19" spans="1:5" ht="14.25">
      <c r="A19" s="15"/>
      <c r="B19" s="15" t="s">
        <v>143</v>
      </c>
      <c r="C19" s="15" t="s">
        <v>144</v>
      </c>
      <c r="D19" s="3">
        <v>10000</v>
      </c>
      <c r="E19" s="17"/>
    </row>
    <row r="20" spans="1:5" ht="14.25">
      <c r="A20" s="15"/>
      <c r="B20" s="15" t="s">
        <v>132</v>
      </c>
      <c r="C20" s="15" t="s">
        <v>145</v>
      </c>
      <c r="D20" s="3">
        <f>E20+F20</f>
        <v>0</v>
      </c>
      <c r="E20" s="17"/>
    </row>
    <row r="21" spans="1:5" ht="14.25">
      <c r="A21" s="15"/>
      <c r="B21" s="15" t="s">
        <v>146</v>
      </c>
      <c r="C21" s="15" t="s">
        <v>147</v>
      </c>
      <c r="D21" s="3">
        <f>E21+F21</f>
        <v>0</v>
      </c>
      <c r="E21" s="17"/>
    </row>
    <row r="22" spans="1:5" ht="14.25">
      <c r="A22" s="15"/>
      <c r="B22" s="15" t="s">
        <v>148</v>
      </c>
      <c r="C22" s="15" t="s">
        <v>149</v>
      </c>
      <c r="D22" s="3">
        <v>30000</v>
      </c>
      <c r="E22" s="17"/>
    </row>
    <row r="23" spans="1:5" ht="14.25">
      <c r="A23" s="15"/>
      <c r="B23" s="15" t="s">
        <v>150</v>
      </c>
      <c r="C23" s="15" t="s">
        <v>151</v>
      </c>
      <c r="D23" s="3">
        <f>E23+F23</f>
        <v>0</v>
      </c>
      <c r="E23" s="17"/>
    </row>
    <row r="24" spans="1:5" ht="14.25">
      <c r="A24" s="15"/>
      <c r="B24" s="15" t="s">
        <v>152</v>
      </c>
      <c r="C24" s="15" t="s">
        <v>153</v>
      </c>
      <c r="D24" s="3">
        <v>22000</v>
      </c>
      <c r="E24" s="17"/>
    </row>
    <row r="25" spans="1:5" ht="14.25">
      <c r="A25" s="15"/>
      <c r="B25" s="15" t="s">
        <v>154</v>
      </c>
      <c r="C25" s="15" t="s">
        <v>155</v>
      </c>
      <c r="D25" s="3">
        <f aca="true" t="shared" si="0" ref="D25:D32">E25+F25</f>
        <v>0</v>
      </c>
      <c r="E25" s="17"/>
    </row>
    <row r="26" spans="1:5" ht="14.25">
      <c r="A26" s="15"/>
      <c r="B26" s="15" t="s">
        <v>156</v>
      </c>
      <c r="C26" s="15" t="s">
        <v>157</v>
      </c>
      <c r="D26" s="3">
        <v>8000</v>
      </c>
      <c r="E26" s="17"/>
    </row>
    <row r="27" spans="1:5" ht="14.25">
      <c r="A27" s="15"/>
      <c r="B27" s="15" t="s">
        <v>158</v>
      </c>
      <c r="C27" s="15" t="s">
        <v>159</v>
      </c>
      <c r="D27" s="3">
        <f t="shared" si="0"/>
        <v>0</v>
      </c>
      <c r="E27" s="17"/>
    </row>
    <row r="28" spans="1:5" ht="14.25">
      <c r="A28" s="15"/>
      <c r="B28" s="15" t="s">
        <v>160</v>
      </c>
      <c r="C28" s="15" t="s">
        <v>161</v>
      </c>
      <c r="D28" s="3">
        <v>2000</v>
      </c>
      <c r="E28" s="17"/>
    </row>
    <row r="29" spans="1:5" ht="14.25">
      <c r="A29" s="15"/>
      <c r="B29" s="15" t="s">
        <v>162</v>
      </c>
      <c r="C29" s="15" t="s">
        <v>163</v>
      </c>
      <c r="D29" s="3">
        <f t="shared" si="0"/>
        <v>0</v>
      </c>
      <c r="E29" s="17"/>
    </row>
    <row r="30" spans="1:5" ht="14.25">
      <c r="A30" s="15"/>
      <c r="B30" s="15" t="s">
        <v>164</v>
      </c>
      <c r="C30" s="15" t="s">
        <v>165</v>
      </c>
      <c r="D30" s="3">
        <f t="shared" si="0"/>
        <v>0</v>
      </c>
      <c r="E30" s="17"/>
    </row>
    <row r="31" spans="1:5" ht="14.25">
      <c r="A31" s="15"/>
      <c r="B31" s="15" t="s">
        <v>166</v>
      </c>
      <c r="C31" s="15" t="s">
        <v>167</v>
      </c>
      <c r="D31" s="3">
        <f t="shared" si="0"/>
        <v>0</v>
      </c>
      <c r="E31" s="17"/>
    </row>
    <row r="32" spans="1:5" ht="14.25">
      <c r="A32" s="15"/>
      <c r="B32" s="15" t="s">
        <v>168</v>
      </c>
      <c r="C32" s="15" t="s">
        <v>169</v>
      </c>
      <c r="D32" s="3">
        <f t="shared" si="0"/>
        <v>0</v>
      </c>
      <c r="E32" s="17"/>
    </row>
    <row r="33" spans="1:5" ht="14.25">
      <c r="A33" s="15"/>
      <c r="B33" s="15" t="s">
        <v>170</v>
      </c>
      <c r="C33" s="15" t="s">
        <v>171</v>
      </c>
      <c r="D33" s="3">
        <v>20000</v>
      </c>
      <c r="E33" s="17"/>
    </row>
    <row r="34" spans="1:5" ht="14.25">
      <c r="A34" s="15"/>
      <c r="B34" s="15" t="s">
        <v>134</v>
      </c>
      <c r="C34" s="15" t="s">
        <v>172</v>
      </c>
      <c r="D34" s="16"/>
      <c r="E34" s="17"/>
    </row>
    <row r="35" spans="1:5" ht="14.25">
      <c r="A35" s="15">
        <v>303</v>
      </c>
      <c r="B35" s="99" t="s">
        <v>173</v>
      </c>
      <c r="C35" s="99"/>
      <c r="D35" s="16"/>
      <c r="E35" s="17"/>
    </row>
    <row r="36" spans="1:5" ht="14.25">
      <c r="A36" s="15"/>
      <c r="B36" s="15" t="s">
        <v>120</v>
      </c>
      <c r="C36" s="15" t="s">
        <v>174</v>
      </c>
      <c r="D36" s="16"/>
      <c r="E36" s="17"/>
    </row>
    <row r="37" spans="1:5" ht="14.25">
      <c r="A37" s="15"/>
      <c r="B37" s="15" t="s">
        <v>126</v>
      </c>
      <c r="C37" s="15" t="s">
        <v>175</v>
      </c>
      <c r="D37" s="16"/>
      <c r="E37" s="17"/>
    </row>
    <row r="38" spans="1:5" ht="14.25">
      <c r="A38" s="15"/>
      <c r="B38" s="15" t="s">
        <v>130</v>
      </c>
      <c r="C38" s="15" t="s">
        <v>176</v>
      </c>
      <c r="D38" s="16"/>
      <c r="E38" s="17"/>
    </row>
    <row r="39" spans="1:5" ht="14.25">
      <c r="A39" s="15"/>
      <c r="B39" s="15" t="s">
        <v>141</v>
      </c>
      <c r="C39" s="15" t="s">
        <v>177</v>
      </c>
      <c r="D39" s="16"/>
      <c r="E39" s="17"/>
    </row>
    <row r="40" spans="1:5" ht="14.25">
      <c r="A40" s="15"/>
      <c r="B40" s="15" t="s">
        <v>148</v>
      </c>
      <c r="C40" s="15" t="s">
        <v>178</v>
      </c>
      <c r="D40" s="16"/>
      <c r="E40" s="17"/>
    </row>
    <row r="41" spans="1:5" ht="14.25">
      <c r="A41" s="15"/>
      <c r="B41" s="15" t="s">
        <v>134</v>
      </c>
      <c r="C41" s="15" t="s">
        <v>179</v>
      </c>
      <c r="D41" s="16"/>
      <c r="E41" s="17"/>
    </row>
    <row r="42" spans="1:5" ht="14.25">
      <c r="A42" s="15">
        <v>310</v>
      </c>
      <c r="B42" s="100" t="s">
        <v>193</v>
      </c>
      <c r="C42" s="100"/>
      <c r="D42" s="18"/>
      <c r="E42" s="17"/>
    </row>
    <row r="43" spans="1:5" ht="14.25">
      <c r="A43" s="15"/>
      <c r="B43" s="19" t="s">
        <v>120</v>
      </c>
      <c r="C43" s="19" t="s">
        <v>181</v>
      </c>
      <c r="D43" s="18"/>
      <c r="E43" s="17"/>
    </row>
    <row r="44" spans="1:5" ht="14.25">
      <c r="A44" s="15"/>
      <c r="B44" s="19" t="s">
        <v>126</v>
      </c>
      <c r="C44" s="19" t="s">
        <v>182</v>
      </c>
      <c r="D44" s="18"/>
      <c r="E44" s="17"/>
    </row>
    <row r="45" spans="1:5" ht="14.25">
      <c r="A45" s="15"/>
      <c r="B45" s="19" t="s">
        <v>141</v>
      </c>
      <c r="C45" s="19" t="s">
        <v>183</v>
      </c>
      <c r="D45" s="18"/>
      <c r="E45" s="17"/>
    </row>
    <row r="46" spans="1:5" ht="14.25">
      <c r="A46" s="15"/>
      <c r="B46" s="19" t="s">
        <v>143</v>
      </c>
      <c r="C46" s="19" t="s">
        <v>184</v>
      </c>
      <c r="D46" s="18"/>
      <c r="E46" s="17"/>
    </row>
    <row r="47" spans="1:5" ht="14.25">
      <c r="A47" s="15"/>
      <c r="B47" s="19" t="s">
        <v>132</v>
      </c>
      <c r="C47" s="19" t="s">
        <v>185</v>
      </c>
      <c r="D47" s="18"/>
      <c r="E47" s="17"/>
    </row>
    <row r="48" spans="1:5" ht="14.25">
      <c r="A48" s="15">
        <v>307</v>
      </c>
      <c r="B48" s="101" t="s">
        <v>194</v>
      </c>
      <c r="C48" s="102"/>
      <c r="D48" s="20"/>
      <c r="E48" s="21"/>
    </row>
    <row r="49" spans="1:5" ht="14.25">
      <c r="A49" s="22"/>
      <c r="B49" s="19" t="s">
        <v>120</v>
      </c>
      <c r="C49" s="19" t="s">
        <v>195</v>
      </c>
      <c r="D49" s="20"/>
      <c r="E49" s="21"/>
    </row>
  </sheetData>
  <sheetProtection/>
  <mergeCells count="10">
    <mergeCell ref="B42:C42"/>
    <mergeCell ref="B48:C48"/>
    <mergeCell ref="D3:D4"/>
    <mergeCell ref="E3:E4"/>
    <mergeCell ref="A1:E1"/>
    <mergeCell ref="A3:B3"/>
    <mergeCell ref="A5:C5"/>
    <mergeCell ref="B6:C6"/>
    <mergeCell ref="B13:C13"/>
    <mergeCell ref="B35:C35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6" sqref="B6"/>
    </sheetView>
  </sheetViews>
  <sheetFormatPr defaultColWidth="9.00390625" defaultRowHeight="14.25"/>
  <cols>
    <col min="1" max="1" width="20.375" style="6" customWidth="1"/>
    <col min="2" max="7" width="14.625" style="6" customWidth="1"/>
    <col min="8" max="8" width="13.00390625" style="6" customWidth="1"/>
  </cols>
  <sheetData>
    <row r="1" spans="1:8" ht="33" customHeight="1">
      <c r="A1" s="106" t="s">
        <v>196</v>
      </c>
      <c r="B1" s="106"/>
      <c r="C1" s="106"/>
      <c r="D1" s="106"/>
      <c r="E1" s="106"/>
      <c r="F1" s="106"/>
      <c r="G1" s="106"/>
      <c r="H1" s="106"/>
    </row>
    <row r="2" spans="1:8" ht="15" customHeight="1">
      <c r="A2" s="107" t="s">
        <v>197</v>
      </c>
      <c r="B2" s="107"/>
      <c r="C2" s="107"/>
      <c r="D2" s="107"/>
      <c r="E2" s="107"/>
      <c r="F2" s="107"/>
      <c r="G2" s="107"/>
      <c r="H2" s="7" t="s">
        <v>3</v>
      </c>
    </row>
    <row r="3" spans="1:8" ht="25.5" customHeight="1">
      <c r="A3" s="81" t="s">
        <v>198</v>
      </c>
      <c r="B3" s="83" t="s">
        <v>199</v>
      </c>
      <c r="C3" s="83"/>
      <c r="D3" s="83"/>
      <c r="E3" s="83"/>
      <c r="F3" s="83"/>
      <c r="G3" s="83"/>
      <c r="H3" s="81" t="s">
        <v>116</v>
      </c>
    </row>
    <row r="4" spans="1:8" ht="25.5" customHeight="1">
      <c r="A4" s="108"/>
      <c r="B4" s="81" t="s">
        <v>80</v>
      </c>
      <c r="C4" s="81" t="s">
        <v>200</v>
      </c>
      <c r="D4" s="83" t="s">
        <v>201</v>
      </c>
      <c r="E4" s="83"/>
      <c r="F4" s="83"/>
      <c r="G4" s="81" t="s">
        <v>161</v>
      </c>
      <c r="H4" s="108"/>
    </row>
    <row r="5" spans="1:8" ht="25.5" customHeight="1">
      <c r="A5" s="82"/>
      <c r="B5" s="82"/>
      <c r="C5" s="82"/>
      <c r="D5" s="8" t="s">
        <v>98</v>
      </c>
      <c r="E5" s="8" t="s">
        <v>202</v>
      </c>
      <c r="F5" s="8" t="s">
        <v>203</v>
      </c>
      <c r="G5" s="82"/>
      <c r="H5" s="82"/>
    </row>
    <row r="6" spans="1:8" ht="25.5" customHeight="1">
      <c r="A6" s="10" t="s">
        <v>204</v>
      </c>
      <c r="B6" s="9">
        <v>2000</v>
      </c>
      <c r="C6" s="8">
        <v>0</v>
      </c>
      <c r="D6" s="8">
        <v>0</v>
      </c>
      <c r="E6" s="8">
        <v>0</v>
      </c>
      <c r="F6" s="8">
        <v>0</v>
      </c>
      <c r="G6" s="8">
        <v>2000</v>
      </c>
      <c r="H6" s="9"/>
    </row>
    <row r="7" spans="1:8" ht="25.5" customHeight="1">
      <c r="A7" s="10"/>
      <c r="B7" s="9"/>
      <c r="C7" s="8"/>
      <c r="D7" s="8"/>
      <c r="E7" s="8"/>
      <c r="F7" s="8"/>
      <c r="G7" s="8"/>
      <c r="H7" s="9"/>
    </row>
    <row r="8" spans="1:8" ht="25.5" customHeight="1">
      <c r="A8" s="10"/>
      <c r="B8" s="9"/>
      <c r="C8" s="8"/>
      <c r="D8" s="8"/>
      <c r="E8" s="8"/>
      <c r="F8" s="8"/>
      <c r="G8" s="8"/>
      <c r="H8" s="9"/>
    </row>
    <row r="9" spans="1:8" ht="25.5" customHeight="1">
      <c r="A9" s="10"/>
      <c r="B9" s="9"/>
      <c r="C9" s="8"/>
      <c r="D9" s="8"/>
      <c r="E9" s="8"/>
      <c r="F9" s="8"/>
      <c r="G9" s="8"/>
      <c r="H9" s="9"/>
    </row>
    <row r="10" spans="1:8" ht="25.5" customHeight="1">
      <c r="A10" s="10"/>
      <c r="B10" s="9"/>
      <c r="C10" s="8"/>
      <c r="D10" s="8"/>
      <c r="E10" s="8"/>
      <c r="F10" s="8"/>
      <c r="G10" s="8"/>
      <c r="H10" s="9"/>
    </row>
    <row r="11" spans="1:8" ht="25.5" customHeight="1">
      <c r="A11" s="10"/>
      <c r="B11" s="9"/>
      <c r="C11" s="8"/>
      <c r="D11" s="8"/>
      <c r="E11" s="8"/>
      <c r="F11" s="8"/>
      <c r="G11" s="8"/>
      <c r="H11" s="9"/>
    </row>
    <row r="12" spans="1:8" ht="25.5" customHeight="1">
      <c r="A12" s="11" t="s">
        <v>205</v>
      </c>
      <c r="B12" s="8">
        <f aca="true" t="shared" si="0" ref="B12:G12">SUM(B6:B11)</f>
        <v>2000</v>
      </c>
      <c r="C12" s="8">
        <f t="shared" si="0"/>
        <v>0</v>
      </c>
      <c r="D12" s="8">
        <f t="shared" si="0"/>
        <v>0</v>
      </c>
      <c r="E12" s="8">
        <f t="shared" si="0"/>
        <v>0</v>
      </c>
      <c r="F12" s="8">
        <f t="shared" si="0"/>
        <v>0</v>
      </c>
      <c r="G12" s="8">
        <f t="shared" si="0"/>
        <v>2000</v>
      </c>
      <c r="H12" s="8"/>
    </row>
    <row r="13" spans="1:8" ht="18.75" customHeight="1">
      <c r="A13" s="12" t="s">
        <v>206</v>
      </c>
      <c r="B13" s="13"/>
      <c r="C13" s="13"/>
      <c r="D13" s="13"/>
      <c r="E13" s="13"/>
      <c r="F13" s="13"/>
      <c r="G13" s="13"/>
      <c r="H13" s="13"/>
    </row>
  </sheetData>
  <sheetProtection/>
  <mergeCells count="9">
    <mergeCell ref="A1:H1"/>
    <mergeCell ref="A2:G2"/>
    <mergeCell ref="B3:G3"/>
    <mergeCell ref="D4:F4"/>
    <mergeCell ref="A3:A5"/>
    <mergeCell ref="B4:B5"/>
    <mergeCell ref="C4:C5"/>
    <mergeCell ref="G4:G5"/>
    <mergeCell ref="H3:H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2016-03-01T02:36:39Z</cp:lastPrinted>
  <dcterms:created xsi:type="dcterms:W3CDTF">2016-01-04T02:06:27Z</dcterms:created>
  <dcterms:modified xsi:type="dcterms:W3CDTF">2017-11-21T01:14:03Z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