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汇总表" sheetId="3" r:id="rId1"/>
    <sheet name="明细表" sheetId="1" r:id="rId2"/>
  </sheets>
  <externalReferences>
    <externalReference r:id="rId3"/>
    <externalReference r:id="rId4"/>
    <externalReference r:id="rId5"/>
    <externalReference r:id="rId6"/>
    <externalReference r:id="rId7"/>
    <externalReference r:id="rId8"/>
  </externalReferences>
  <definedNames>
    <definedName name="_xlnm._FilterDatabase" localSheetId="1" hidden="1">明细表!$A$4:$U$458</definedName>
  </definedNames>
  <calcPr calcId="144525"/>
</workbook>
</file>

<file path=xl/sharedStrings.xml><?xml version="1.0" encoding="utf-8"?>
<sst xmlns="http://schemas.openxmlformats.org/spreadsheetml/2006/main" count="5711" uniqueCount="2096">
  <si>
    <t>附件1：</t>
  </si>
  <si>
    <t>榆林市佳县2022年巩固拓展脱贫攻坚成果和乡村振兴项目库汇总表</t>
  </si>
  <si>
    <t>单位：个、万元</t>
  </si>
  <si>
    <t>项目类型</t>
  </si>
  <si>
    <t>项目子类型</t>
  </si>
  <si>
    <t>项目个数</t>
  </si>
  <si>
    <t>项目预算总投资</t>
  </si>
  <si>
    <t>备注</t>
  </si>
  <si>
    <t>合计</t>
  </si>
  <si>
    <t>1.衔接资金</t>
  </si>
  <si>
    <t>2.除衔接资金外的涉农整合资金</t>
  </si>
  <si>
    <t>3.其他资金</t>
  </si>
  <si>
    <t>总计</t>
  </si>
  <si>
    <t>巩固拓展脱贫攻坚成果项目汇总</t>
  </si>
  <si>
    <t>就业扶持</t>
  </si>
  <si>
    <t>小计：</t>
  </si>
  <si>
    <t>1.外出务工补助</t>
  </si>
  <si>
    <t>2.就业创业补助</t>
  </si>
  <si>
    <t>3.就业创业培训</t>
  </si>
  <si>
    <t>4.技能培训</t>
  </si>
  <si>
    <t>公益岗位</t>
  </si>
  <si>
    <t>1.公益岗位</t>
  </si>
  <si>
    <t>金融扶持</t>
  </si>
  <si>
    <t>小计 ：</t>
  </si>
  <si>
    <t>1.扶贫小额贷款贴息</t>
  </si>
  <si>
    <t>2.扶贫龙头企业合作社等经营主体贷款贴息</t>
  </si>
  <si>
    <t>3.产业保险</t>
  </si>
  <si>
    <t>4.扶贫小额信贷风险补偿金</t>
  </si>
  <si>
    <t>5.其他</t>
  </si>
  <si>
    <t>教育扶持</t>
  </si>
  <si>
    <t>1.享受“雨露计划”职业教育补助</t>
  </si>
  <si>
    <t>2.贫困村创业致富带头人创业培训</t>
  </si>
  <si>
    <t>3.其他教育扶贫</t>
  </si>
  <si>
    <t>危房改造</t>
  </si>
  <si>
    <t>1.农村危房改造</t>
  </si>
  <si>
    <t>健康扶持</t>
  </si>
  <si>
    <t>1.参加城乡居民基本医疗保险</t>
  </si>
  <si>
    <t>2.参加大病保险</t>
  </si>
  <si>
    <t>3.接受医疗救助</t>
  </si>
  <si>
    <t>4.参加其他补充医疗保险</t>
  </si>
  <si>
    <t>5.参加意外保险</t>
  </si>
  <si>
    <t>6.接受大病（地方病）救治</t>
  </si>
  <si>
    <t>综合保障</t>
  </si>
  <si>
    <t>1.享受农村居民最低生活保障</t>
  </si>
  <si>
    <t>2.享受特困人员救助供养</t>
  </si>
  <si>
    <t>3.参加城乡居民基本养老保险</t>
  </si>
  <si>
    <t>4.接受留守关爱服务</t>
  </si>
  <si>
    <t>5.接受临时救助</t>
  </si>
  <si>
    <t>衔接推进乡村振兴项目汇总</t>
  </si>
  <si>
    <t>产业发展</t>
  </si>
  <si>
    <t>1.种植养殖加工服务（含到户产业项目）</t>
  </si>
  <si>
    <t>2.休闲农业与乡村旅游</t>
  </si>
  <si>
    <t>3.生态建设项目</t>
  </si>
  <si>
    <t>4.通生产用电</t>
  </si>
  <si>
    <t>5.产业配套基础设施</t>
  </si>
  <si>
    <t>6.光伏项目</t>
  </si>
  <si>
    <t>7、其他</t>
  </si>
  <si>
    <t>生活条件改善</t>
  </si>
  <si>
    <t>1.入户路改造</t>
  </si>
  <si>
    <t>2.厨房厕所圈舍等改造</t>
  </si>
  <si>
    <t>3.解决安全饮水</t>
  </si>
  <si>
    <t>村基础设施</t>
  </si>
  <si>
    <t>1.通村、组路道路硬化及护栏</t>
  </si>
  <si>
    <t>2.通生活用电</t>
  </si>
  <si>
    <t>3.光纤宽带接入</t>
  </si>
  <si>
    <t>4.小型农田水利</t>
  </si>
  <si>
    <t>5.其他（包括人居环境改造方面的路灯、绿化、垃圾污水处理等）</t>
  </si>
  <si>
    <t>村公共服务</t>
  </si>
  <si>
    <t>1.规划保留的村小学改造</t>
  </si>
  <si>
    <t>2.标准化卫生室</t>
  </si>
  <si>
    <t>3.幼儿园建设</t>
  </si>
  <si>
    <t>4.村级文化活动广场</t>
  </si>
  <si>
    <t>其他</t>
  </si>
  <si>
    <t>项目管理费</t>
  </si>
  <si>
    <t>1.项目管理费</t>
  </si>
  <si>
    <t>榆林市佳县2022年乡村振兴局巩固拓展脱贫攻坚成果和乡村振兴项目库明细表</t>
  </si>
  <si>
    <t>序号</t>
  </si>
  <si>
    <t>项目
编码</t>
  </si>
  <si>
    <t>项目
类型</t>
  </si>
  <si>
    <t>项目
子类型</t>
  </si>
  <si>
    <t>项目名称</t>
  </si>
  <si>
    <t>项目摘要
（建设内容及规模）</t>
  </si>
  <si>
    <t>镇/办</t>
  </si>
  <si>
    <t>村/社区</t>
  </si>
  <si>
    <t>规划
年度</t>
  </si>
  <si>
    <t>主管
单位</t>
  </si>
  <si>
    <t>项目
负责
人</t>
  </si>
  <si>
    <t>联系电话</t>
  </si>
  <si>
    <t>资金投入（万元）</t>
  </si>
  <si>
    <t>2.财政涉农统筹整合资金（除衔接资金投入以外）</t>
  </si>
  <si>
    <t>3.其他</t>
  </si>
  <si>
    <t>是否
易地搬迁后扶项目</t>
  </si>
  <si>
    <t>受益农户</t>
  </si>
  <si>
    <t>其中：扶持带动脱贫户户数</t>
  </si>
  <si>
    <t xml:space="preserve">绩效
目标
</t>
  </si>
  <si>
    <t>5700001267010702</t>
  </si>
  <si>
    <t>产业发展类</t>
  </si>
  <si>
    <t>种植养殖加工服务</t>
  </si>
  <si>
    <t>大佛寺便民服务中心丁家坪村小杂粮种植示范基地</t>
  </si>
  <si>
    <t>平整土地500亩，平整后土地用于种植地膜高粱、地膜玉米、地膜谷子等</t>
  </si>
  <si>
    <t>大佛寺便民服务中心</t>
  </si>
  <si>
    <t>丁家坪村</t>
  </si>
  <si>
    <t>2022年</t>
  </si>
  <si>
    <t>乡村振兴局</t>
  </si>
  <si>
    <t>张伟</t>
  </si>
  <si>
    <t>否</t>
  </si>
  <si>
    <t>项目建成后形成资产归大佛寺便民服务中心丁家坪村集体经济组织所有，1人均粮食达到800kg，埂坎保护率达到25%，蓄水保土效益明显，将有效控制水土流失，改善农业生产条件，促进产业区域经济发展。村民167户（其中脱贫户34护）所得受益30%用于提取公益公积金，70%用于农户分红，每年每户增收500元，同时带动脱贫户5户就业，每户预计每月收入3000元。</t>
  </si>
  <si>
    <t>5700001269049702</t>
  </si>
  <si>
    <t>产业路</t>
  </si>
  <si>
    <t>王家砭镇窑湾村－产业路</t>
  </si>
  <si>
    <t>新修山地苹果产业路长9.86公里，宽8米。挖填土方200000立方米</t>
  </si>
  <si>
    <t>王家砭镇</t>
  </si>
  <si>
    <t>窑湾村</t>
  </si>
  <si>
    <t>确保该村苹果产业基地道路安全通行，方便苹果的输出，从而促进了217户809人其中脱贫户45户130人的经济发展，</t>
  </si>
  <si>
    <t>5700001267026198</t>
  </si>
  <si>
    <t>方塌镇谢家沟村-兴业农场</t>
  </si>
  <si>
    <t>新建小杂粮加工基地，占地1800平方米，新建加工间600平方米，墙体采用砖混
结构,屋顶采用彩钢结构，计74万元；购买粮食加工设备:粮食清洗机、提升机、碾米机、筛选机、包装机、打码机、传送等加工设备计36万元；晒谷场安装地泵及传送带，计12万元；
共计122万元。</t>
  </si>
  <si>
    <t>方塌镇</t>
  </si>
  <si>
    <t>谢家沟村</t>
  </si>
  <si>
    <r>
      <rPr>
        <sz val="11"/>
        <color theme="1"/>
        <rFont val="仿宋_GB2312"/>
        <charset val="134"/>
      </rPr>
      <t>项目建成后形成资产归朱家</t>
    </r>
    <r>
      <rPr>
        <sz val="11"/>
        <color theme="1"/>
        <rFont val="宋体"/>
        <charset val="134"/>
      </rPr>
      <t>坬</t>
    </r>
    <r>
      <rPr>
        <sz val="11"/>
        <color theme="1"/>
        <rFont val="仿宋_GB2312"/>
        <charset val="134"/>
      </rPr>
      <t>镇谢家沟村集体经济组织所有，项目实施可使村集体收入来源得到巩固提升带动村民434户（其中脱贫户81户），每年可加工周边小杂粮30万斤，每斤可收入0.5元，每年可收入15万元，其中可为集体经济增收5.4万元，所得收益30%用于提取公益公积金，70%用于农户分红，，预计每年每户增收500元，同时带动脱贫户4户就业，每户预计每月收入2500元。</t>
    </r>
  </si>
  <si>
    <t>5700001267069059</t>
  </si>
  <si>
    <r>
      <rPr>
        <sz val="11"/>
        <color theme="1"/>
        <rFont val="仿宋_GB2312"/>
        <charset val="134"/>
      </rPr>
      <t>朱家</t>
    </r>
    <r>
      <rPr>
        <sz val="11"/>
        <color theme="1"/>
        <rFont val="宋体"/>
        <charset val="134"/>
      </rPr>
      <t>坬</t>
    </r>
    <r>
      <rPr>
        <sz val="11"/>
        <color theme="1"/>
        <rFont val="仿宋_GB2312"/>
        <charset val="134"/>
      </rPr>
      <t>镇白家</t>
    </r>
    <r>
      <rPr>
        <sz val="11"/>
        <color theme="1"/>
        <rFont val="宋体"/>
        <charset val="134"/>
      </rPr>
      <t>墕</t>
    </r>
    <r>
      <rPr>
        <sz val="11"/>
        <color theme="1"/>
        <rFont val="仿宋_GB2312"/>
        <charset val="134"/>
      </rPr>
      <t>村-兴业农场</t>
    </r>
  </si>
  <si>
    <r>
      <rPr>
        <sz val="11"/>
        <color theme="1"/>
        <rFont val="仿宋_GB2312"/>
        <charset val="134"/>
      </rPr>
      <t>扩建挖土方6200m</t>
    </r>
    <r>
      <rPr>
        <sz val="11"/>
        <color theme="1"/>
        <rFont val="宋体"/>
        <charset val="134"/>
      </rPr>
      <t>³</t>
    </r>
    <r>
      <rPr>
        <sz val="11"/>
        <color theme="1"/>
        <rFont val="仿宋_GB2312"/>
        <charset val="134"/>
      </rPr>
      <t>，病羊隔离舍舍6间,面积1020平方米，硬化厂区铺砖（道路）1520</t>
    </r>
    <r>
      <rPr>
        <sz val="11"/>
        <color theme="1"/>
        <rFont val="宋体"/>
        <charset val="134"/>
      </rPr>
      <t>㎡</t>
    </r>
    <r>
      <rPr>
        <sz val="11"/>
        <color theme="1"/>
        <rFont val="仿宋_GB2312"/>
        <charset val="134"/>
      </rPr>
      <t>,安装养殖场内排水管网及进场电力,投资29万，修建标准化草棚10间，水泥硬化道路长500米、宽4.5米，投资128万元，共计：157万元。</t>
    </r>
  </si>
  <si>
    <r>
      <rPr>
        <sz val="11"/>
        <color theme="1"/>
        <rFont val="仿宋_GB2312"/>
        <charset val="134"/>
      </rPr>
      <t>朱家</t>
    </r>
    <r>
      <rPr>
        <sz val="11"/>
        <color theme="1"/>
        <rFont val="宋体"/>
        <charset val="134"/>
      </rPr>
      <t>坬</t>
    </r>
    <r>
      <rPr>
        <sz val="11"/>
        <color theme="1"/>
        <rFont val="仿宋_GB2312"/>
        <charset val="134"/>
      </rPr>
      <t>镇</t>
    </r>
  </si>
  <si>
    <r>
      <rPr>
        <sz val="11"/>
        <color theme="1"/>
        <rFont val="仿宋_GB2312"/>
        <charset val="134"/>
      </rPr>
      <t>白家</t>
    </r>
    <r>
      <rPr>
        <sz val="11"/>
        <color theme="1"/>
        <rFont val="宋体"/>
        <charset val="134"/>
      </rPr>
      <t>墕</t>
    </r>
    <r>
      <rPr>
        <sz val="11"/>
        <color theme="1"/>
        <rFont val="仿宋_GB2312"/>
        <charset val="134"/>
      </rPr>
      <t>村</t>
    </r>
  </si>
  <si>
    <r>
      <rPr>
        <sz val="11"/>
        <color theme="1"/>
        <rFont val="仿宋_GB2312"/>
        <charset val="134"/>
      </rPr>
      <t>项目建成后形成资产归朱家</t>
    </r>
    <r>
      <rPr>
        <sz val="11"/>
        <color theme="1"/>
        <rFont val="宋体"/>
        <charset val="134"/>
      </rPr>
      <t>坬</t>
    </r>
    <r>
      <rPr>
        <sz val="11"/>
        <color theme="1"/>
        <rFont val="仿宋_GB2312"/>
        <charset val="134"/>
      </rPr>
      <t>镇白家</t>
    </r>
    <r>
      <rPr>
        <sz val="11"/>
        <color theme="1"/>
        <rFont val="宋体"/>
        <charset val="134"/>
      </rPr>
      <t>墕</t>
    </r>
    <r>
      <rPr>
        <sz val="11"/>
        <color theme="1"/>
        <rFont val="仿宋_GB2312"/>
        <charset val="134"/>
      </rPr>
      <t>村集体经济组织所有，改善农场生产条件，提高经济效益，壮大村集体经济，带动周边村和农户发展产业，为全镇发展产业奠定坚实的基础，预计再原收益的基础上年增加15万元.所得收益30%用于提取公益公积金，70%用于农户分红，共涉及252户860人，预计每年每户增收500元同时带动脱贫户8户就业，每户预计每月收入4000元</t>
    </r>
  </si>
  <si>
    <t>5700001267020790</t>
  </si>
  <si>
    <t>通镇向阳湾村-兴业农场</t>
  </si>
  <si>
    <t>1.新建菇大棚16座:共计建筑面积5730平米, (做法,轻钢结构,盖水滴膜,卷帘系统,保温棉被),共需187.1万元.
2.道路电力及照明工程： 道路1188平方米，需19.3万元.
3.大棚给排水雨水收集管网:双壁波纹管DN600,总长202米、配套砖砌雨水井8座，需10.9万元。
4.向阳湾村加工车间-五室分离,需38.2万元.
5.大棚出菇架制作安装370个，需37.5万元.
共计资金293万元。</t>
  </si>
  <si>
    <t>通镇</t>
  </si>
  <si>
    <t>向阳湾村</t>
  </si>
  <si>
    <t>项目建成后形成资产归通镇向阳湾村集体经济组织所有，项目实施可使村集体收入来源得到巩固提升带动村民294户（其中脱贫户87户），所得受益30%用于提取公益公积金，70%用于农户分红，预计每年每户增收1000元，同时带动脱贫户4户就业，每户预计每月收入4000元。</t>
  </si>
  <si>
    <t>5700001267023895</t>
  </si>
  <si>
    <t>康家港便民服务中心任家沟村兴业农场</t>
  </si>
  <si>
    <t>建设年存栏绵羊种羊1000只的良种羊繁育场，建厂舍3200平方米，饲料加工棚、饲料库200平方米，饲料加工设备一套，新建洗羊池、卫生室和管道等其它基础设施，厂区道路硬化1276平方米及集中管理室4间；购买基础种羊570只。</t>
  </si>
  <si>
    <t>康家港便民服务中心</t>
  </si>
  <si>
    <t>任家沟村</t>
  </si>
  <si>
    <t>项目实施可受益户数310户，带动脱贫户73户，新建养殖场促进农民增收，确保脱贫户收入来源得到巩固提升，所得受益30%用于提取公益公积金，70%用于农户分红，每年每户增收300元，同时带动脱贫户6户就业，每户预计每月收入3000元，产权属村集体所有。</t>
  </si>
  <si>
    <t>5700001294474008</t>
  </si>
  <si>
    <r>
      <rPr>
        <sz val="11"/>
        <color theme="1"/>
        <rFont val="仿宋_GB2312"/>
        <charset val="134"/>
      </rPr>
      <t>乌镇核桃树</t>
    </r>
    <r>
      <rPr>
        <sz val="11"/>
        <color theme="1"/>
        <rFont val="宋体"/>
        <charset val="134"/>
      </rPr>
      <t>墕</t>
    </r>
    <r>
      <rPr>
        <sz val="11"/>
        <color theme="1"/>
        <rFont val="仿宋_GB2312"/>
        <charset val="134"/>
      </rPr>
      <t>村产业路</t>
    </r>
  </si>
  <si>
    <t>新修肉牛场产业路，路基工程1.4公里，水泥混凝土路面6380平米，路面基层7080平米，16㎝石灰稳定土　基层（10：90），水泥混凝土面层6380平米，18㎝水泥混凝土6380平米等</t>
  </si>
  <si>
    <t>乌镇</t>
  </si>
  <si>
    <r>
      <rPr>
        <sz val="11"/>
        <color theme="1"/>
        <rFont val="仿宋_GB2312"/>
        <charset val="134"/>
      </rPr>
      <t>核桃树</t>
    </r>
    <r>
      <rPr>
        <sz val="11"/>
        <color theme="1"/>
        <rFont val="宋体"/>
        <charset val="134"/>
      </rPr>
      <t>墕</t>
    </r>
    <r>
      <rPr>
        <sz val="11"/>
        <color theme="1"/>
        <rFont val="仿宋_GB2312"/>
        <charset val="134"/>
      </rPr>
      <t>村</t>
    </r>
  </si>
  <si>
    <t>项目建设期间优先脱贫户务工，所得收益40%按章程提取公积公益金，60%脱贫攻坚成果巩固期间向所有脱贫户分红。带动农户243户，每户增收400元，产权归村集体所有</t>
  </si>
  <si>
    <t>5700001294507131</t>
  </si>
  <si>
    <t>朱家坬镇白家墕村产业路</t>
  </si>
  <si>
    <t>新建酸枣园区产业路。水泥硬化道路全长0.34km，路面宽度3.5米为18cmC30水泥混凝土，路基宽度3.5米为18cm5%水泥稳定土，清表土基压实；侧插砖道路全长1.5km，铺砖路面宽度3.5米为干砌青红砖层厚12cm，清表土基压实。</t>
  </si>
  <si>
    <r>
      <rPr>
        <sz val="11"/>
        <rFont val="仿宋_GB2312"/>
        <charset val="134"/>
      </rPr>
      <t>朱家</t>
    </r>
    <r>
      <rPr>
        <sz val="11"/>
        <rFont val="宋体"/>
        <charset val="134"/>
      </rPr>
      <t>坬</t>
    </r>
    <r>
      <rPr>
        <sz val="11"/>
        <rFont val="仿宋_GB2312"/>
        <charset val="134"/>
      </rPr>
      <t>镇</t>
    </r>
  </si>
  <si>
    <t>项目建设期间优先脱贫户务工，所得收益40%按章程提取公积公益金，60%脱贫攻坚成果巩固期间向所有脱贫户分红。带动农户185户，每户增收400元，产权归村集体所有</t>
  </si>
  <si>
    <t>5700001294392449</t>
  </si>
  <si>
    <t>大佛寺便民服务中心边则元村产业园配套基础设施</t>
  </si>
  <si>
    <t>1.养殖防疫间砖砼结构6间长21米，宽8米，高3.4米；2.管道工程及发酵池，双壁波纹管长261米，检查井5座，砖砌发酵池200立方米。</t>
  </si>
  <si>
    <t>边则元村</t>
  </si>
  <si>
    <t>改善村集体环境，方便村民进行饲料加工，进行耕作，方便村民223户（其中脱贫户60户）产权属村集体所有。</t>
  </si>
  <si>
    <t>5700001242415676</t>
  </si>
  <si>
    <t>官庄便民服务中心杨家畔村－生产道路</t>
  </si>
  <si>
    <t>新修1千米，拓展维修2千米，挖、运、回填土方19600立方米、挖运、回填土方2400立方米。</t>
  </si>
  <si>
    <t>官庄便民服务中心</t>
  </si>
  <si>
    <t>杨家畔村</t>
  </si>
  <si>
    <t>解决217户，约450亩耕地上山耕作问题，确保该村道路安全通行，方便217户809人其中脱贫户45户130人促进经济发展，产权属村集体所有。</t>
  </si>
  <si>
    <t>5700001267129008</t>
  </si>
  <si>
    <t>佳芦镇街道办马家焉村－生产道路</t>
  </si>
  <si>
    <t>新修生产道路4公里，宽3米，填挖土方28600方，管涵2道</t>
  </si>
  <si>
    <t>佳州街道办</t>
  </si>
  <si>
    <t>马家焉村</t>
  </si>
  <si>
    <t>解决354户，约450亩耕地上山耕作问题，方便村民354户（其中脱贫户87户）生产生活条件，产权属村集体所有。</t>
  </si>
  <si>
    <t>5700001281040764</t>
  </si>
  <si>
    <r>
      <rPr>
        <sz val="11"/>
        <color theme="1"/>
        <rFont val="仿宋_GB2312"/>
        <charset val="134"/>
      </rPr>
      <t>朱家</t>
    </r>
    <r>
      <rPr>
        <sz val="11"/>
        <color theme="1"/>
        <rFont val="宋体"/>
        <charset val="134"/>
      </rPr>
      <t>坬</t>
    </r>
    <r>
      <rPr>
        <sz val="11"/>
        <color theme="1"/>
        <rFont val="仿宋_GB2312"/>
        <charset val="134"/>
      </rPr>
      <t>镇刘家沟村－生产道路</t>
    </r>
  </si>
  <si>
    <t>新修生产道路5公里，宽3.5米。</t>
  </si>
  <si>
    <t>刘家沟村</t>
  </si>
  <si>
    <t>解决村民182户，约400亩耕地上山耕作问题，方便村民182户（其中脱贫户56户）产权属村集体所有。</t>
  </si>
  <si>
    <t>5700001269458106</t>
  </si>
  <si>
    <t>兴隆寺便民服务中心王兴庄村－生产道路</t>
  </si>
  <si>
    <t>新建生产道路长2476米，路面宽5米。</t>
  </si>
  <si>
    <t>兴隆寺便民服务中心</t>
  </si>
  <si>
    <t>王兴庄村</t>
  </si>
  <si>
    <t>解决354户，约450亩耕地上山耕作问题，方便村民310户（其中脱贫户73户）生产生活条件，产权属村集体所有。</t>
  </si>
  <si>
    <t>5700001306123996</t>
  </si>
  <si>
    <t>康家港便民服务中心李家圪台村－生产道路</t>
  </si>
  <si>
    <t>新修生产道路10公里，宽3.5米</t>
  </si>
  <si>
    <t>李家圪台村</t>
  </si>
  <si>
    <t>解决310户，约700亩耕地上山耕作问题，方便村民310户（其中脱贫户73户）生产生活条件，产权属村集体所有。</t>
  </si>
  <si>
    <t>5700001281040674</t>
  </si>
  <si>
    <t>店镇勃牛沟村－生产道路</t>
  </si>
  <si>
    <t>新修生产道路8公里，宽3.5米。</t>
  </si>
  <si>
    <t>店镇</t>
  </si>
  <si>
    <t>勃牛沟村</t>
  </si>
  <si>
    <t>解决村民396户，约650亩耕地上山耕作问题，方便村民396户（其中脱贫户92户）生产生活条件，产权属村集体所有。</t>
  </si>
  <si>
    <t>5700001281040931</t>
  </si>
  <si>
    <t>乌镇郭家畔村－生产道路</t>
  </si>
  <si>
    <t>新修生产道路10公里，宽3.5米。</t>
  </si>
  <si>
    <t>郭家畔村</t>
  </si>
  <si>
    <t>解决村民376户，约750亩耕地上山耕作问题，方便村民376户（其中脱贫户151户）产权属村集体所有。</t>
  </si>
  <si>
    <t>5700001281041071</t>
  </si>
  <si>
    <t>坑镇白家甲村－生产道路</t>
  </si>
  <si>
    <t>新修生产道路15公里，宽3.5米。</t>
  </si>
  <si>
    <t>坑镇</t>
  </si>
  <si>
    <t>白家甲村</t>
  </si>
  <si>
    <t>解决村民328户，约1000亩耕地上山耕作问题，方便村民328户（其中脱贫户91户）产权属村集体所有。</t>
  </si>
  <si>
    <t>5700001267062805</t>
  </si>
  <si>
    <t>小型农田水利设施</t>
  </si>
  <si>
    <t>上高寨便民服务中心白家崖窑村-淤地坝除险加固</t>
  </si>
  <si>
    <t>维修加固淤地坝一座，加高坝顶4米、加高后坝顶长40米，在长120米宽35米，长坝地加高2米。</t>
  </si>
  <si>
    <t>上高寨便民服务中心</t>
  </si>
  <si>
    <t>白家崖窑村</t>
  </si>
  <si>
    <t>预防水土流失，有效保护农田22.3亩，项目实施可受益户数167户，带动脱贫户34户，淤地坝加固，确保农民收入来源得到巩固提升，预计每亩增收200元，产权属村集体所有。</t>
  </si>
  <si>
    <t>5700001281041922</t>
  </si>
  <si>
    <t>木头峪杜家元村-淤地坝除险加固</t>
  </si>
  <si>
    <t>维修加固淤地坝一座，加高3米，加固后淤地坝在现状泥面上坝高7米，坝顶长59.56米</t>
  </si>
  <si>
    <t>木头峪镇</t>
  </si>
  <si>
    <t>杜家元村</t>
  </si>
  <si>
    <t>预防水土流失，有效保护农田16.8亩，受益139户，（脱贫户16户）助推农业增产、增收预计每亩增收200元，产权属村集体所有。</t>
  </si>
  <si>
    <t>5700001281042160</t>
  </si>
  <si>
    <t>乌镇下高寨村-（石畔沟）淤地坝除险加固工程</t>
  </si>
  <si>
    <t>维修加固淤地坝一座，现状坝体高5.0m，加固后石畔沟淤地坝在现状泥面上坝高为9.0m，坝顶宽5.0m，坝顶长60.20m，</t>
  </si>
  <si>
    <t>下高寨村</t>
  </si>
  <si>
    <t>预防水土流失，有效保护农田44.25亩，受益230户，（脱贫户71户）助推农业增产、增收预计每亩增收200元，产权属村集体所有。</t>
  </si>
  <si>
    <t>5700001281042031</t>
  </si>
  <si>
    <t>乌镇下高寨村-（后窑沟）淤地坝除险加固工程</t>
  </si>
  <si>
    <t>维修加固淤地坝一座，现状坝体高10.0m，加固后后窑沟淤地坝在现状泥面上坝高为9.3m，坝顶宽5.0m，坝顶长58.50m，</t>
  </si>
  <si>
    <t>预防水土流失，有效保护农田22.65亩，受益230户，（脱贫户71户）助推农业增产、增收预计每亩增收200元，产权属村集体所有。</t>
  </si>
  <si>
    <t>5700001268949073</t>
  </si>
  <si>
    <t>坑镇圪绺咀村-淤地坝除险加固</t>
  </si>
  <si>
    <t>1.生产道路0.8km，挖土方7400立方米；2.填筑淤地坝一座，坝体填方26028立方米；3.坝地整治长390米，造地40亩，回填土方25350立方米。</t>
  </si>
  <si>
    <t>圪绺咀村</t>
  </si>
  <si>
    <t>预防水土流失，有效保护农田40亩，受益该村189户（脱贫户21户）助推农业增产、增收，预计每亩增收200元，产权属村集体所有。</t>
  </si>
  <si>
    <t>5700001268947799</t>
  </si>
  <si>
    <t>康家港便民服务中心火石山自然村-淤地坝除险加固</t>
  </si>
  <si>
    <t>1.生产道路1.2km，挖土方6900立方米；2.填筑淤地坝一座，坝体填方24486立方米；3.坝地整治长420米，造地40亩，回填土方30240立方米。</t>
  </si>
  <si>
    <t>火石山自然村</t>
  </si>
  <si>
    <t>预防水土流失，有效保护农田40亩，受益该村263户770人（脱贫户37户76人）助推农业增产、增收预计每亩增收200元，产权属村集体所有。</t>
  </si>
  <si>
    <t>5700001267099401</t>
  </si>
  <si>
    <t>通村、组硬化路及护栏</t>
  </si>
  <si>
    <t>金明寺镇张家墕村村组道路</t>
  </si>
  <si>
    <t>硬化村组道路1.5公里，16㎝石灰稳定土基层（10：90），水泥混凝土面层长1500米、宽3.5米、厚18厘米，共5250平米，路面基层6000平米。</t>
  </si>
  <si>
    <t>金明寺镇</t>
  </si>
  <si>
    <t>张家墕村</t>
  </si>
  <si>
    <t>通过改善交通条件，方便村民50户（其中脱贫户50户）村民出行困难并改善生产生活条件，产权属村集体所有。</t>
  </si>
  <si>
    <t>5700001267102926</t>
  </si>
  <si>
    <t>康家港便民服务中心王家焉村石槽焉自然村村组道路</t>
  </si>
  <si>
    <t>新修村组道路长2050m,宽4.5m，路基挖填土方32300m3，浆砌石防护墙653.6m3，铺设Φ800mm砼管涵2道长132m。</t>
  </si>
  <si>
    <t>王家焉村石槽焉自然村</t>
  </si>
  <si>
    <t>通过改善交通条件，方便村民354户（其中脱贫户87户）村民出行困难并改善生产生活条件，产权属村集体所有。</t>
  </si>
  <si>
    <t>5700001291539699</t>
  </si>
  <si>
    <t>刘国具镇袁家沟村村组道路</t>
  </si>
  <si>
    <t>村组道路长3.2公里，整修路基3.2公里，宽3.5米，水泥混凝土路面11680平米，水泥稳定类基层13280平米，18㎝水泥混凝土，浆砌青红砖2600立方米，排水沟2600米。</t>
  </si>
  <si>
    <t>刘国具镇</t>
  </si>
  <si>
    <t>袁家沟村</t>
  </si>
  <si>
    <t>确保该村道路安全通行，方便217户809人其中脱贫户45户130人安全出行，促进经济发展，增加农民收入</t>
  </si>
  <si>
    <t>5700001281041518</t>
  </si>
  <si>
    <t>佳州街道办曹李家庄村路灯建设</t>
  </si>
  <si>
    <t>挖线路槽深0.6米*宽0.4米，路灯间距50米，路灯钢筋砼基座120个，1.路灯灯杆高6米，亮度40Ｗ;2.大马路弯灯臂长1200㎜以上；3、智能时控、光感。</t>
  </si>
  <si>
    <t>曹李家庄村</t>
  </si>
  <si>
    <t>解决村民230户（其中脱贫户48户)上山耕作出行难问题，提高生产效率，产权属村集体所有。</t>
  </si>
  <si>
    <t>5700001291540430</t>
  </si>
  <si>
    <t>佳州街道办高家畔村路灯建设</t>
  </si>
  <si>
    <t>沿现状乡村道路布置，单侧布置，路灯间距为30-40m，总布置数量为100盏太阳能路灯，采用6米高灯杆，LED光源，灯具功率为40W，太阳能板120W，锂电池60AH。</t>
  </si>
  <si>
    <t>高家畔村</t>
  </si>
  <si>
    <t>通过改善交通条件，方便村民410户（其中脱贫户169户）村民出行困难并改善生产生活条件，产权属村集体所有。</t>
  </si>
  <si>
    <t>5700001281041381</t>
  </si>
  <si>
    <t>佳州街道办韩宏道村路灯建设</t>
  </si>
  <si>
    <t>韩宏道村</t>
  </si>
  <si>
    <t>解决村民176户（其中脱贫户28户)上山耕作出行难问题，提高生产效率，产权属村集体所有。</t>
  </si>
  <si>
    <t>5700001291540674</t>
  </si>
  <si>
    <t>佳州街道办王家焉村路灯建设</t>
  </si>
  <si>
    <t>沿现状乡村道路布置，单侧布置，路灯间距为30-40m，总布置数量为100盏太阳能路灯，采用6米高灯杆，LED光源，灯具功率为40W，太阳能板120W，锂电池60AH</t>
  </si>
  <si>
    <t>王家焉村</t>
  </si>
  <si>
    <t>方便村民280户（其中脱贫户76户）村民出行困难并改善生产生活条件，产权属村集体所有。</t>
  </si>
  <si>
    <t>5700001267114940</t>
  </si>
  <si>
    <t>上高寨便民服务中心徐家东沟村顺义峁自然村路灯建设</t>
  </si>
  <si>
    <t>挖线路槽深0.6米*宽0.4米，路灯间距50米，路灯钢筋砼基座74个，1.路灯灯杆高6米，亮度40Ｗ;2.大马路弯灯臂长1200㎜以上；3、智能时控、光感。</t>
  </si>
  <si>
    <t>徐家东沟村顺义峁自然村</t>
  </si>
  <si>
    <t>通过改善交通条件，方便村民167户（其中脱贫户34户）村民出行困难并改善生产生活条件，产权属村集体所有。</t>
  </si>
  <si>
    <t>5700001291541050</t>
  </si>
  <si>
    <t>坑镇官道峁村淤地坝除险加固</t>
  </si>
  <si>
    <t>官道峁淤地坝除险加固工程：石砌排水沟长20米*宽1.2米*高1.0米，直径1.0米原管涵长95米，土地整理20亩，加高原坝梁2米，坝顶宽4米，坝梁长度173米。</t>
  </si>
  <si>
    <t>官道峁村</t>
  </si>
  <si>
    <t>确保该村道路安全通行，方便195户650人其中脱贫户54户187人安全出行，促进经济发展，增加农民收入</t>
  </si>
  <si>
    <t>5700001267109173</t>
  </si>
  <si>
    <t>朱官寨镇秦家沟村桥涵工程</t>
  </si>
  <si>
    <t>排水渠工程1358米及顺水槽1358米，浆砌青（红）砖墩、台、墙7.497立方米，预制混凝土水沟盖板（矩形带孔）1.891立方米，水沟盖板预制钢筋9.04吨，水沟盖板安装1.891立方米，现浇混凝土急流槽4.308立方米等。</t>
  </si>
  <si>
    <t>朱官寨镇</t>
  </si>
  <si>
    <t>秦家沟村</t>
  </si>
  <si>
    <t>5700001294393374</t>
  </si>
  <si>
    <t>店镇店头村村组道路</t>
  </si>
  <si>
    <t>拓宽店头村前沟羊市滩段道路硬化360米、宽5.5米，厚18厘米。浆砌石挡墙加高4.2米。</t>
  </si>
  <si>
    <t>店头村</t>
  </si>
  <si>
    <t>通过改善交通条件，解决村民175户（其中脱贫户76户)上山耕作出行难问题，提高生产效率，产权属村集体所有。</t>
  </si>
  <si>
    <t>5700001267080352</t>
  </si>
  <si>
    <t>店镇葫芦旦村村组道路</t>
  </si>
  <si>
    <r>
      <rPr>
        <sz val="12"/>
        <rFont val="仿宋_GB2312"/>
        <charset val="134"/>
      </rPr>
      <t>18cm砼硬化道路，长60m，宽2m，面积120㎡；路基填方480㎡，培路肩204m</t>
    </r>
    <r>
      <rPr>
        <sz val="12"/>
        <rFont val="宋体"/>
        <charset val="134"/>
      </rPr>
      <t>³</t>
    </r>
    <r>
      <rPr>
        <sz val="12"/>
        <rFont val="仿宋_GB2312"/>
        <charset val="134"/>
      </rPr>
      <t>，浆砌石一般防护墙200㎡。</t>
    </r>
  </si>
  <si>
    <t>葫芦旦村</t>
  </si>
  <si>
    <t>通过改善交通条件，
方便村民50户（其中脱贫户50护）村民出行困难并改善生产生活条件，产权属村集体所有。</t>
  </si>
  <si>
    <t>5700001242414134</t>
  </si>
  <si>
    <t>官庄便民服务中心杨家畔村村组道路</t>
  </si>
  <si>
    <t>旧路破碎拉运495平米、人工道路找坡、整平610平米、侧铺砖砂缝110平米、道路胶土500平米、24墙拦水带22平米、外拉土回填650立方米、C25砼硬化路面18厘米厚，长110米，宽4.5米，495平方米</t>
  </si>
  <si>
    <t>确保该村道路安全通行，方便205户606人其中脱贫户84户199人安全出行，促进经济发展，增加农民收入，产权属村集体所有。</t>
  </si>
  <si>
    <t>5700001267086359</t>
  </si>
  <si>
    <t>佳州街道街道办吕家坪村村组道路</t>
  </si>
  <si>
    <t>硬化村级道1.2km,宽3.5m，厚18  厘米，挖土方1850方,填土方1850方.</t>
  </si>
  <si>
    <t>吕家坪村</t>
  </si>
  <si>
    <t>通过改善交通条件。方便村民354户（其中脱贫户82户）村民出行困难并改善生产生活条件，产权属村集体所有。</t>
  </si>
  <si>
    <t>5700001242410696</t>
  </si>
  <si>
    <t>通镇白家沟村风水湾自然村村组道路</t>
  </si>
  <si>
    <t>路基挖方0.617公里、路基挖方0.617立方米，挖土方1915立方米、挖石方3165立方米、16㎝石灰稳定土基层（10：90）2468平米、18㎝水泥混凝土面层2159.5平米，长617米、宽3.5米。培路肩209.8立方米，浆砌红砖排水500米等。</t>
  </si>
  <si>
    <t>白家沟村风水湾自然村</t>
  </si>
  <si>
    <t>通过改善交通条件，方便村民294户（其中脱贫户89户）村民出行困难并改善生产生活条件，产权属村集体所有。</t>
  </si>
  <si>
    <t>5700001269455256</t>
  </si>
  <si>
    <t>乌镇乌镇村村组道路</t>
  </si>
  <si>
    <t>挖除水泥混凝土路面110.97立方米，浆砌红砖排水沟215米，水泥混凝土路面616.5平米，长180米，宽3.5米，厚18厘米等。</t>
  </si>
  <si>
    <t>乌镇村</t>
  </si>
  <si>
    <t>通过改善交通条件，方便村民217户（其中脱贫户45户）村民出行困难并改善生产生活条件，产权属村集体所有。</t>
  </si>
  <si>
    <t>5700001267118929</t>
  </si>
  <si>
    <t>螅镇南山村村组道路</t>
  </si>
  <si>
    <t>3.5米硬化道路长390米，3.0米硬化道路长280米，硬化道路结构：18cmC30水泥混凝土+18cm5%水泥稳定土；清理路基土2205平米，1.5米高石砌帮畔185米，2.5米高石砌帮畔15米，0.6米高24砖砌挡墙200米，拦水带780米。</t>
  </si>
  <si>
    <t>螅镇</t>
  </si>
  <si>
    <t>南山村</t>
  </si>
  <si>
    <t>5700001294392942</t>
  </si>
  <si>
    <r>
      <rPr>
        <sz val="11"/>
        <color theme="1"/>
        <rFont val="仿宋_GB2312"/>
        <charset val="134"/>
      </rPr>
      <t>店镇石窑村南</t>
    </r>
    <r>
      <rPr>
        <sz val="11"/>
        <color theme="1"/>
        <rFont val="宋体"/>
        <charset val="134"/>
      </rPr>
      <t>坬</t>
    </r>
    <r>
      <rPr>
        <sz val="11"/>
        <color theme="1"/>
        <rFont val="仿宋_GB2312"/>
        <charset val="134"/>
      </rPr>
      <t>自然村道路防护</t>
    </r>
  </si>
  <si>
    <t>沟道左右侧路堤挡墙长150米，高6.0米，1.0米管涵两道，总长25米。</t>
  </si>
  <si>
    <r>
      <rPr>
        <sz val="11"/>
        <color theme="1"/>
        <rFont val="仿宋_GB2312"/>
        <charset val="134"/>
      </rPr>
      <t>石窑村南</t>
    </r>
    <r>
      <rPr>
        <sz val="11"/>
        <color theme="1"/>
        <rFont val="宋体"/>
        <charset val="134"/>
      </rPr>
      <t>坬</t>
    </r>
    <r>
      <rPr>
        <sz val="11"/>
        <color theme="1"/>
        <rFont val="仿宋_GB2312"/>
        <charset val="134"/>
      </rPr>
      <t>自然村</t>
    </r>
  </si>
  <si>
    <t>通过改善交通条件，
方便村民183户（其中脱贫户49护）村民出行困难并改善生产生活条件，产权属村集体所有。</t>
  </si>
  <si>
    <t>5700001294398443</t>
  </si>
  <si>
    <t>康家港便民服务中心康家港村道路防护</t>
  </si>
  <si>
    <t>浆砌片石道路挡墙长16米，高4米，铺底1.5米，收顶80，浆砌红砖0.37，长16米，高1米。</t>
  </si>
  <si>
    <t>康家港村</t>
  </si>
  <si>
    <t>通过改善交通条件，解决村民152户（其中脱贫户45户)安全出行问题，产权属村集体所有。</t>
  </si>
  <si>
    <t>5700001294398116</t>
  </si>
  <si>
    <t>康家港便民服务中心任家沟村路灯建设</t>
  </si>
  <si>
    <t>太阳能路灯间距50米，路灯钢筋砼基座200个，1.路灯灯杆高6米;2.大马路弯灯臂长1200㎜以上；3、智能时控、光感。</t>
  </si>
  <si>
    <t>通过改善交通条件方便村民215户（其中脱贫户64户）村民出行困难并改善生产生活条件，产权属村集体所有。</t>
  </si>
  <si>
    <t>5700001294463940</t>
  </si>
  <si>
    <t>通镇白龙庙村路灯建设</t>
  </si>
  <si>
    <t>①沿现状1.沿现状乡村主道路及红色教育线路单侧布置，路灯间距最大为50m，总布置数量为180盏太阳能路灯，采用6米高灯杆，LED光源，灯具功率为40W，太阳能板120W，锂电池60AH。2.毛主席旧居三头广角路灯1盏。3.文化广场三头广角路灯2盏。</t>
  </si>
  <si>
    <t>白龙庙村</t>
  </si>
  <si>
    <t>方便村民194户（其中脱贫户66户）村民出行困难并改善生产生活条件，产权属村集体所有。</t>
  </si>
  <si>
    <t>5700001294506581</t>
  </si>
  <si>
    <t>朱官寨镇秦家沟村路灯建设</t>
  </si>
  <si>
    <t>①沿现状乡村主道路单侧布置，路灯间距最大为50m，总布置数量为50盏太阳能路灯，钢筋混凝土基础50座，每盏采用6米高灯杆，LED光源，灯具功率为40W，太阳能板120W，锂电池60AH。</t>
  </si>
  <si>
    <t>方便村民214户（其中脱贫户56户）村民出行困难并改善生产生活条件，产权属村集体所有。</t>
  </si>
  <si>
    <t>5700001242407269</t>
  </si>
  <si>
    <t>通镇小里旺村桥涵工程</t>
  </si>
  <si>
    <t>路基填方900立方米、借土方填筑900立方米、水泥混凝土路面300平米、路面基层300平米、石灰稳定类基层300平米、水泥混凝土面层300平米水泥混凝土300平米、一道石拱桥长20米、宽4米，高4.4米</t>
  </si>
  <si>
    <t>小里旺村</t>
  </si>
  <si>
    <t>通过改善交通条件，方便村民504户（其中脱贫户141户）村民出行困难并改善生产生活条件，产权属村集体所有。</t>
  </si>
  <si>
    <t>5700001294391738</t>
  </si>
  <si>
    <t>大佛寺便民服务中心楼底村生产道路</t>
  </si>
  <si>
    <t>新修圆疙瘩生产道路长2500米，宽3.5米。</t>
  </si>
  <si>
    <t>楼底村</t>
  </si>
  <si>
    <t>解决村民243户，约400亩耕地上山耕作问题，方便村民243户（其中脱贫户62户）产权属村集体所有。</t>
  </si>
  <si>
    <t>5700001294397220</t>
  </si>
  <si>
    <r>
      <rPr>
        <sz val="11"/>
        <color theme="1"/>
        <rFont val="仿宋_GB2312"/>
        <charset val="134"/>
      </rPr>
      <t>店镇高家</t>
    </r>
    <r>
      <rPr>
        <sz val="11"/>
        <color theme="1"/>
        <rFont val="宋体"/>
        <charset val="134"/>
      </rPr>
      <t>坬</t>
    </r>
    <r>
      <rPr>
        <sz val="11"/>
        <color theme="1"/>
        <rFont val="仿宋_GB2312"/>
        <charset val="134"/>
      </rPr>
      <t>村生产道路</t>
    </r>
  </si>
  <si>
    <r>
      <rPr>
        <sz val="11"/>
        <color theme="1"/>
        <rFont val="仿宋_GB2312"/>
        <charset val="134"/>
      </rPr>
      <t>高家</t>
    </r>
    <r>
      <rPr>
        <sz val="11"/>
        <color theme="1"/>
        <rFont val="宋体"/>
        <charset val="134"/>
      </rPr>
      <t>坬</t>
    </r>
    <r>
      <rPr>
        <sz val="11"/>
        <color theme="1"/>
        <rFont val="仿宋_GB2312"/>
        <charset val="134"/>
      </rPr>
      <t>村</t>
    </r>
  </si>
  <si>
    <t>解决村民367户，约650亩耕地上山耕作问题，方便村民367户（其中脱贫户40户）生产生活条件，产权属村集体所有。</t>
  </si>
  <si>
    <t>5700001242426386</t>
  </si>
  <si>
    <t>佳州街道办张家庄村淤地坝除险加固</t>
  </si>
  <si>
    <t>新建衡重式浆砌石挡墙54.53米、埋设DNI200排水管涵48米、Dn1200砼管涵采有承插连接，壁厚15㎝。</t>
  </si>
  <si>
    <t>张家庄村</t>
  </si>
  <si>
    <t>减少水土流失，保护淤地坝40亩，受益该村414户1088人（脱贫户60户151人）助推农业增产、增收每年每户增收500元，产权属村集体所有。</t>
  </si>
  <si>
    <t>5700001294483650</t>
  </si>
  <si>
    <t>兴隆寺便民服务中心杏树塌村排洪工程</t>
  </si>
  <si>
    <t>新建MU10水泥砂浆砖砌排洪沟106米，过路盖板2处，1.0米圆管涵60米，网框排水沟10米，出口跌水。</t>
  </si>
  <si>
    <t>杏树塌村大塌则自然村</t>
  </si>
  <si>
    <t>预防水土流失，有效保护农田17.5亩，受益124户，（脱贫户36户）助推农业增产、增收预计每亩增收200元，产权属村集体所有。</t>
  </si>
  <si>
    <t>5700001267093412</t>
  </si>
  <si>
    <t>金融扶贫类</t>
  </si>
  <si>
    <t>互助资金贴息</t>
  </si>
  <si>
    <t>为全县脱贫户借款贴息</t>
  </si>
  <si>
    <t>佳州街道等20镇办</t>
  </si>
  <si>
    <t>壮大村集体经济，支持脱贫户借款贴息，帮助群众发展产业促进增收致富。</t>
  </si>
  <si>
    <t>5700001267090831</t>
  </si>
  <si>
    <t>扶贫小额信贷贴息</t>
  </si>
  <si>
    <t>为全县脱贫户小额信贷贴息</t>
  </si>
  <si>
    <t>小额信贷为全县3252户贫困户贴息，5万元以下，金融机构银行同期基准利率。</t>
  </si>
  <si>
    <t>5700001272959718</t>
  </si>
  <si>
    <t>能力提升类</t>
  </si>
  <si>
    <t>全县培训费</t>
  </si>
  <si>
    <t>培训创业致富带头人455人</t>
  </si>
  <si>
    <t>全县</t>
  </si>
  <si>
    <t>通过培训脱贫村致富带头人，增加致富带头人带动能力，带动2275户增收</t>
  </si>
  <si>
    <t>5700001268327449</t>
  </si>
  <si>
    <t>项目
管理费</t>
  </si>
  <si>
    <t>保障扶贫项目的顺利实施，规划编制、项目评估、检查验收、档案管理、公示公告等资料完善，加快项目实施进度。   </t>
  </si>
  <si>
    <t>5700001314145878</t>
  </si>
  <si>
    <t>店镇石窑村南坬自然村淤地坝除险加固</t>
  </si>
  <si>
    <t>①拆除大柴沟原损毁排洪渠后在原基础上新建排洪渠40米。②清理原排洪渠清淤。③大柴沟中段填补冲毁坝地及新建排洪渠50米。</t>
  </si>
  <si>
    <t>石窑村南坬自然村</t>
  </si>
  <si>
    <t>预防水土流失，有效保护农田19亩，受益183户，（脱贫户49户）助推农业增产、增收预计每亩增收200元，产权属村集体所有。</t>
  </si>
  <si>
    <t>5700001302515651</t>
  </si>
  <si>
    <t>方塌镇纪家畔村路灯建设项目</t>
  </si>
  <si>
    <t>挖线路槽深0.6米*宽0.4米，路灯间距50米，路灯钢筋砼基座200个，1.路灯灯杆高6米，亮度40Ｗ;2.大马路弯灯臂长1200㎜以上；3、智能时控、光感。</t>
  </si>
  <si>
    <t>纪家畔村</t>
  </si>
  <si>
    <t>通过改善交通条件，方便村民146户（其中脱贫户15户）村民出行困难并改善生产生活条件，产权属村集体所有。</t>
  </si>
  <si>
    <t>5700001314123312</t>
  </si>
  <si>
    <t>佳州街道办城关村木厂湾自然村村组道路</t>
  </si>
  <si>
    <t>水泥混凝土路面2217平米；路面基层2217平米；16cm 石灰稳定土基层（10:90）2217平米；18cm 水泥混凝土等。</t>
  </si>
  <si>
    <t>城关村木厂湾自然村</t>
  </si>
  <si>
    <t>通过改善交通条件，解决村民146户（其中脱贫户74户)上山耕作出行难问题，提高生产效率，产权属村集体所有。</t>
  </si>
  <si>
    <t>5700001314125593</t>
  </si>
  <si>
    <t>刘国具镇白家后坬村生产道路</t>
  </si>
  <si>
    <t>新建生产道路2公里，宽3米，土路</t>
  </si>
  <si>
    <t>白家后坬村</t>
  </si>
  <si>
    <t>通过改善交通条件，解决村民152户（其中脱贫户48户)上山耕作出行难问题，提高生产效率，产权属村集体所有。</t>
  </si>
  <si>
    <t>5700001267087440</t>
  </si>
  <si>
    <t>雨露计划</t>
  </si>
  <si>
    <t>全县享受“雨露计划”职业教育补助</t>
  </si>
  <si>
    <t>为全县脱贫家庭1020名学生补助，按照每生每年3000元标准申请补助，</t>
  </si>
  <si>
    <t>用于为全县脱贫家庭1020名学生补助，按照每生每年3000元标准申请补助，</t>
  </si>
  <si>
    <t>5700001267953881</t>
  </si>
  <si>
    <t>解决安全饮水</t>
  </si>
  <si>
    <t>大佛寺便民服务中心枣坪村巩固安全饮水项目</t>
  </si>
  <si>
    <t>新建人工井一口深16m，上口1.5m处9m，扩口3m处深3m，100m输电电缆线，两项水泵一套</t>
  </si>
  <si>
    <t>枣坪村</t>
  </si>
  <si>
    <t>水利局</t>
  </si>
  <si>
    <t>巩固了全村504户1354人,其中脱贫户141户357人饮水安全，建成后产权归村集体</t>
  </si>
  <si>
    <t>5700001267963557</t>
  </si>
  <si>
    <t>方塌镇折家畔村（断桥）巩固安全饮水项目</t>
  </si>
  <si>
    <t>新建1座水源水池50方，30m集水廊道，新建1间机房3.25*2.75*2.25m，铺设DN50钢管100m，水泵1台。</t>
  </si>
  <si>
    <t>折家畔村（断桥）</t>
  </si>
  <si>
    <t>巩固了全村217户635人,其中脱贫户10户29人饮水安全，建成后产权归村集体</t>
  </si>
  <si>
    <t>5700001268172693</t>
  </si>
  <si>
    <t>金明寺镇中石家坬村巩固安全饮水项目</t>
  </si>
  <si>
    <t>管网延伸，铺设管网φ40PE管886m，φ32PE管583m，φ25PE管,741m检修井10座。</t>
  </si>
  <si>
    <t>中石家坬村</t>
  </si>
  <si>
    <t>巩固了全村227户633人,其中脱贫户14户40人饮水安全，建成后产权归村集体</t>
  </si>
  <si>
    <t>5700001268176191</t>
  </si>
  <si>
    <t>金明寺镇白家窨则村刘武家峁自然村巩固安全饮水项目</t>
  </si>
  <si>
    <t>铺设管网φ50PE管600m，更换水泵1台，检修井1座。</t>
  </si>
  <si>
    <t>白家窨则村刘武家峁自然村</t>
  </si>
  <si>
    <t>巩固了全村171户449人,其中脱贫户40户112人饮水安全，建成后产权归村集体</t>
  </si>
  <si>
    <t>5700001268186089</t>
  </si>
  <si>
    <t>金明寺镇袁家岔村巩固安全饮水项目</t>
  </si>
  <si>
    <t>铺设管网φ50PE管150m，检修井1座。</t>
  </si>
  <si>
    <t>袁家岔村</t>
  </si>
  <si>
    <t>巩固了全村149户394人,其中脱贫户31户65人饮水安全，建成后产权归村集体</t>
  </si>
  <si>
    <t>5700001268210753</t>
  </si>
  <si>
    <t>坑镇白家甲村巩固安全饮水项目</t>
  </si>
  <si>
    <t>新建水源地3处，机房3间3.25*2.75*2.25m，检修井6座，DN32钢管300m，Φ32mmPE管3200m，两项泵3台，配电箱3台</t>
  </si>
  <si>
    <t>巩固了全村287户1039人,其中脱贫户91户279人饮水安全，建成后产权归村集体</t>
  </si>
  <si>
    <t>5700001268221110</t>
  </si>
  <si>
    <t>木头峪镇木头峪镇东山村巩固安全饮水项目</t>
  </si>
  <si>
    <t>新建水源井1眼水井深度为10m，直径3.0m，机房1间3.25*2.75*2.25m，维修高位水池1座9*5*0.6m，铺设管网Φ63mmPE管893m，检修井1座。</t>
  </si>
  <si>
    <t>木头峪镇东山村</t>
  </si>
  <si>
    <t>巩固了全村163户418人,其中脱贫户27户57人饮水安全，建成后产权归村集体</t>
  </si>
  <si>
    <t>5700001268236687</t>
  </si>
  <si>
    <t>上高寨便民服务中心徐家东沟顺义峁自然村巩固安全饮水项目</t>
  </si>
  <si>
    <t>铺设Ф50PE 塑料管421m，铺设Ф40PE 塑料管738m，铺设Ф32PE 塑料管3108m，铺设Ф25PE 入户塑料管5250m，闸阀井29个。</t>
  </si>
  <si>
    <t>徐家东沟顺义峁自然村</t>
  </si>
  <si>
    <t>巩固了全村314户979人,其中脱贫户47户102人饮水安全，建成后产权归村集体</t>
  </si>
  <si>
    <t>5700001268243602</t>
  </si>
  <si>
    <t>上高寨便民服务中心李治村巩固安全饮水项目</t>
  </si>
  <si>
    <t>大口井1眼（12m），机房1间3.25*2.75*2.25m，铺设dn50钢管90m，3×10mm2电线30m,380v输电线路30m。</t>
  </si>
  <si>
    <t>李治村</t>
  </si>
  <si>
    <t>巩固了全村203户588人,其中脱贫户46户96人饮水安全，建成后产权归村集体</t>
  </si>
  <si>
    <t>5700001268279390</t>
  </si>
  <si>
    <t>乌镇尚家沟村巩固安全饮水项目</t>
  </si>
  <si>
    <t>新建农村安全智慧水务监测系统1套（含监控、流量计、臭氧消毒系统、智能水表等）</t>
  </si>
  <si>
    <t>尚家沟村</t>
  </si>
  <si>
    <t>巩固了全村319户1008人,其中脱贫户63户181人饮水安全，建成后产权归村集体</t>
  </si>
  <si>
    <t>5700001268283480</t>
  </si>
  <si>
    <t>乌镇任家山村巩固安全饮水项目</t>
  </si>
  <si>
    <t>新建水源水池1座尺寸为500×300cm，高度为300cm，廊道10m，机房1间3.25*2.75*2.25m，检修井1座，DN50钢管150m,Φ63mmPE管744m，380V电线100m，水泵1台，配电柜1台。</t>
  </si>
  <si>
    <t>任家山村</t>
  </si>
  <si>
    <t>巩固了全村208户631人,其中脱贫户22户42人饮水安全，建成后产权归村集体</t>
  </si>
  <si>
    <t>5700001268298755</t>
  </si>
  <si>
    <t>螅镇任甲村巩固安全饮水项目</t>
  </si>
  <si>
    <t>维修高位水池1座80方，新建农村安全智慧水务监测系统1套（含监控、流量计、臭氧消毒系统、智能水表等）</t>
  </si>
  <si>
    <t>任甲村</t>
  </si>
  <si>
    <t>巩固了全村184户492人,其中脱贫户62户151人饮水安全，建成后产权归村集体</t>
  </si>
  <si>
    <t>5700001268306879</t>
  </si>
  <si>
    <t>峪口便民服务中心大页岭峰村小页岭峰自然村巩固安全饮水项目</t>
  </si>
  <si>
    <t>新建水源水池1座，净尺寸为3*4*3m，排洪渠20m，M7.5浆砌石结构。</t>
  </si>
  <si>
    <t>峪口便民服务中心</t>
  </si>
  <si>
    <t>大页岭峰村小页岭峰自然村</t>
  </si>
  <si>
    <t>巩固了全村430户1169人,其中脱贫户136户350人饮水安全，建成后产权归村集体</t>
  </si>
  <si>
    <t>5700001268324479</t>
  </si>
  <si>
    <t>店镇勃牛沟村麻沟周边巩固安全饮水项目</t>
  </si>
  <si>
    <t>新建人工井1眼(18m)，M7.5浆砌石结构，机房1间3.25*2.75*2.25m，dn32的钢管40m,两项水泵2台</t>
  </si>
  <si>
    <t>勃牛沟村麻沟周边</t>
  </si>
  <si>
    <t>巩固了全村419户1280人,其中脱贫户90户273人饮水安全，建成后产权归村集体</t>
  </si>
  <si>
    <t>5700001268326102</t>
  </si>
  <si>
    <t>店镇高家坬村铁芦峁自然村巩固安全饮水项目</t>
  </si>
  <si>
    <t>新建60方高位水池1座，检修井3座，Φ50mmPE管549m，DN50钢管95m，水泵1台，配电柜1台，水表70户。</t>
  </si>
  <si>
    <t>高家坬村铁芦峁自然村</t>
  </si>
  <si>
    <t>巩固了全村367户1140人,其中脱贫户40户109人饮水安全，建成后产权归村集体</t>
  </si>
  <si>
    <t>5700001268327650</t>
  </si>
  <si>
    <t>店镇马家条村巩固安全饮水项目</t>
  </si>
  <si>
    <t>扩建水源井1眼深挖4m。</t>
  </si>
  <si>
    <t>马家条村</t>
  </si>
  <si>
    <t>巩固了全村261户735人,其中脱贫户31户73人饮水安全，建成后产权归村集体</t>
  </si>
  <si>
    <t>5700001268349850</t>
  </si>
  <si>
    <t>康家港便民服务中心王家畔村石峁头自然村巩固安全饮水项目</t>
  </si>
  <si>
    <t>铺设Φ40mmPE管1.6mpa393m，架设DN40钢管960m。检修井5个。电缆线150m。两项潜水泵1台</t>
  </si>
  <si>
    <t>王家畔村石峁头自然村</t>
  </si>
  <si>
    <t>巩固了全村174户500人,其中脱贫户48户131人饮水安全，建成后产权归村集体</t>
  </si>
  <si>
    <t>5700001268306647</t>
  </si>
  <si>
    <t>刘国具镇梨湾村袁家沟自然村巩固安全饮水项目</t>
  </si>
  <si>
    <t>更换配水管网φ50PE管961m，φ32PE管932m，φ25PE管3029m，增压泵1台，检查井8座，地埋机房1间等</t>
  </si>
  <si>
    <t>梨湾村袁家沟自然村</t>
  </si>
  <si>
    <t>巩固了全村326户1052人,其中脱贫户97户259人饮水安全，建成后产权归村集体</t>
  </si>
  <si>
    <t>5700001268304246</t>
  </si>
  <si>
    <t>刘国具镇白家下坬村巩固安全饮水项目</t>
  </si>
  <si>
    <t>新建1座水源水池48方，新建1间机房3.25*2.75*2.25m，新建2座检修井，铺设Ф63PE塑料管1100m，DN50钢管540m，水泵1台，配电柜1套，380V电线1000m，,30KVA变压器1套。</t>
  </si>
  <si>
    <t>白家下坬村</t>
  </si>
  <si>
    <t>巩固了全村173户480人,其中脱贫户53户120人饮水安全，建成后产权归村集体</t>
  </si>
  <si>
    <t>5700001268252259</t>
  </si>
  <si>
    <t>官庄便民服务中心柏树焉村巩固安全饮水项目</t>
  </si>
  <si>
    <t>铺设Φ50mmPE管1421m，铺设Φ25mmPE管750m，检修井4座，入户工程15户。</t>
  </si>
  <si>
    <t>柏树焉村</t>
  </si>
  <si>
    <t>巩固了全村186户583人,其中脱贫户37户111人饮水安全，建成后产权归村集体</t>
  </si>
  <si>
    <t>5700001268200168</t>
  </si>
  <si>
    <t>乌镇高西沟村巩固安全饮水项目</t>
  </si>
  <si>
    <t>铺设输水管线φ50PE管732m，高位水池一座45m³，检查井4座，配电柜一套</t>
  </si>
  <si>
    <t>高西沟村</t>
  </si>
  <si>
    <t>巩固了全村224户649人,其中脱贫户38户77人饮水安全，建成后产权归村集体</t>
  </si>
  <si>
    <t>5700001268175461</t>
  </si>
  <si>
    <t>王家砭镇窑湾村巩固安全饮水项目</t>
  </si>
  <si>
    <t>巩固了全村473户1474人,其中脱贫户70户132人饮水安全，建成后产权归村集体</t>
  </si>
  <si>
    <t>5700001268172586</t>
  </si>
  <si>
    <t>上高寨便民服务中心前郑家沟村巩固安全饮水项目</t>
  </si>
  <si>
    <t>前郑家沟村</t>
  </si>
  <si>
    <t>巩固了全村403户1186人,其中脱贫户43户84人饮水安全，建成后产权归村集体</t>
  </si>
  <si>
    <t>5700001268334303</t>
  </si>
  <si>
    <t>全县巩固安全饮水维修养护项目</t>
  </si>
  <si>
    <t>对全县456处农村供水进行维修养护，内容有潜水泵等机电设备更新改造及修理；管理房等建筑物的修缮；水源井、蓄水构筑物的加固和修缮；输配水管道、闸阀、水表等供水设施的检修、维修；泵房内的电力设施等</t>
  </si>
  <si>
    <t>巩固了全县5560户14500人,其中脱贫户4315户8100人饮水安全</t>
  </si>
  <si>
    <t>5700001268333377</t>
  </si>
  <si>
    <t>全县巩固安全饮水水质检测项目</t>
  </si>
  <si>
    <t>全县农村饮水安全水质检测，体系文件编写、管理体系培训、基础知识培训等咨询服务8项、设备校准及仪器操作培训4项，配置全自动顶空进样装置等设备27套</t>
  </si>
  <si>
    <t>巩固了全县6500户15000人,其中脱贫户4500户8500人饮水安全</t>
  </si>
  <si>
    <t>5700001268331464</t>
  </si>
  <si>
    <t>全县巩固安全饮水智慧水务监测项目</t>
  </si>
  <si>
    <t>新建全县20个镇及县级农村安全智慧水务监测系统21套</t>
  </si>
  <si>
    <t>巩固了全县5100户13500人,其中脱贫户3500户7500人饮水安全</t>
  </si>
  <si>
    <t>5700001290974049</t>
  </si>
  <si>
    <t>兴隆寺便民服务中心元峁村巩固安全饮水项目</t>
  </si>
  <si>
    <t>新建渗井1座，竖井深8.2m，井径1m，新建机房1间3.75*2.25*2.5，本次设计铺设DN50钢管296m，
尚家峁：本次设计从现有水源井铺设φ40PE管850m输水管道至高位水池（新建30m3高位水池位于庙峁），铺设配水管道φ32PE管400m，新建3座检修井</t>
  </si>
  <si>
    <t>元峁村</t>
  </si>
  <si>
    <t>巩固了全村179户531人,其中脱贫户50户135人饮水安全，建成后产权归村集体</t>
  </si>
  <si>
    <t>5700001290974848</t>
  </si>
  <si>
    <t>大佛寺便民服务中心枣林沟村巩固安全饮水项目</t>
  </si>
  <si>
    <t>新建背胡条沟新打人工井1眼（8m），木子沟新打人工井1眼（14m），机房2间3.25*2.75*2.5m等。</t>
  </si>
  <si>
    <t>枣林沟村</t>
  </si>
  <si>
    <t>巩固了全村350户999人,其中脱贫户97户252人饮水安全，建成后产权归村集体</t>
  </si>
  <si>
    <t>5700001290975618</t>
  </si>
  <si>
    <t>坑镇张家岩村巩固安全饮水项目</t>
  </si>
  <si>
    <t>新建大口井一座直径2.5m深12m，水源水池改扩建150方，集水廊道30m,新建100方高位水池，输配水管网φ50PE管5.7公里，检查井13座，水泵2台，配电柜两套，电线1公里，机房一间3.25*2.75*2.5等。</t>
  </si>
  <si>
    <t>张家岩村</t>
  </si>
  <si>
    <t>巩固了全村361户1076人,其中脱贫户65户185人饮水安全，建成后产权归村集体</t>
  </si>
  <si>
    <t>5700001290976441</t>
  </si>
  <si>
    <t>乌镇张文正村巩固安全饮水项目</t>
  </si>
  <si>
    <t>新建100m3水源集水池1座，铺设φ50镀锌管1500m，水泵1套，输电线路50m等。</t>
  </si>
  <si>
    <t>张文正村</t>
  </si>
  <si>
    <t>巩固了全村308户992人,其中脱贫户63户159人饮水安全，建成后产权归村集体</t>
  </si>
  <si>
    <t>5700001290979844</t>
  </si>
  <si>
    <t>木头峪镇井畔村枣树条自然村巩固安全饮水项目</t>
  </si>
  <si>
    <t>新建1座水源水池，新建1间机房，新建4座检修井，铺设Ф50PE塑料管354m，DN50钢管430m，水泵1台，配电柜1套，380V电线400m。</t>
  </si>
  <si>
    <t>井畔村枣树条自然村</t>
  </si>
  <si>
    <t>巩固了全村249户674人,其中脱贫户59户107人饮水安全，建成后产权归村集体</t>
  </si>
  <si>
    <t>5700001290980759</t>
  </si>
  <si>
    <t>金明寺镇白草坬村张家湾自然村巩固安全饮水项目</t>
  </si>
  <si>
    <t>新建水源井深8m，变压器，输配水管网φ50PE管2公里，水泵，新建机房3.25*2.75*2.5m等</t>
  </si>
  <si>
    <t>白草坬村张家湾自然村</t>
  </si>
  <si>
    <t>巩固了全村124户341人,其中脱贫户23户48人饮水安全，建成后产权归村集体</t>
  </si>
  <si>
    <t>5700001290981349</t>
  </si>
  <si>
    <t>方塌镇圪崂湾村赵兴庄自然村巩固安全饮水项目</t>
  </si>
  <si>
    <t>新建1座水源水池50方，45方高位水池1座，新建1座检修井，铺设Ф50PE塑料管260m，水泵1台，配电柜1套。</t>
  </si>
  <si>
    <t>圪崂湾村赵兴庄自然村</t>
  </si>
  <si>
    <t>巩固了全村176户534人,其中脱贫户26户66人饮水安全，建成后产权归村集体</t>
  </si>
  <si>
    <t>5700001290982012</t>
  </si>
  <si>
    <t>方塌镇纪家畔村黑龙庙自然村巩固安全饮水项目</t>
  </si>
  <si>
    <t>新建40m长1.5m高土坝，渗水廊道40m，井壁钻孔等</t>
  </si>
  <si>
    <t>纪家畔村黑龙庙自然村</t>
  </si>
  <si>
    <t>巩固了全村146户418人,其中脱贫户15户34人饮水安全，建成后产权归村集体</t>
  </si>
  <si>
    <t>5700001290984342</t>
  </si>
  <si>
    <t>方塌镇赵家坬村刘家坬自然村巩固安全饮水项目</t>
  </si>
  <si>
    <t>新建机井一座直径2.5米深10米，80方高位水池1座，铺设管道φ50PE管1500米，配套机电设配一套，检修井8座等</t>
  </si>
  <si>
    <t>赵家坬村刘家坬自然村</t>
  </si>
  <si>
    <t>巩固了全村218户605人,其中脱贫户22户63人饮水安全，建成后产权归村集体</t>
  </si>
  <si>
    <t>5700001290984928</t>
  </si>
  <si>
    <t>官庄便民服务中心刘泉塌村十字墕自然村巩固安全饮水项目</t>
  </si>
  <si>
    <t>新打250m机井1眼，新建40m3高位水池1座，机房1间3.25*2.75*2.5，铺设Ф50PE塑料管400m，DN50钢管220m，闸阀井1个，潜水泵1台150QJ5-300/42，380V输电线路100m。</t>
  </si>
  <si>
    <t>刘泉塌村十字墕自然村</t>
  </si>
  <si>
    <t>巩固了全村188户547人,其中脱贫户30户84人饮水安全，建成后产权归村集体</t>
  </si>
  <si>
    <t>5700001290986041</t>
  </si>
  <si>
    <t>金明寺镇苏家坬村一组巩固安全饮水项目</t>
  </si>
  <si>
    <t>维修水源1处，铺设Ф50PE塑料管150m，DN50的钢管185m,两项水泵1台，电线335m。</t>
  </si>
  <si>
    <t>苏家坬村一组</t>
  </si>
  <si>
    <t>巩固了全村169户433人,其中脱贫户40户107人饮水安全，建成后产权归村集体</t>
  </si>
  <si>
    <t>5700001290986593</t>
  </si>
  <si>
    <t>坑镇关口村沙渠自然村巩固安全饮水项目</t>
  </si>
  <si>
    <t>配备高抽水泵一台，维修管道φ50PE管3000米，架设380kv三相电线路1000米</t>
  </si>
  <si>
    <t>关口村沙渠自然村</t>
  </si>
  <si>
    <t>巩固了全村163户499人,其中脱贫户50户154人饮水安全，建成后产权归村集体</t>
  </si>
  <si>
    <t>5700001290988778</t>
  </si>
  <si>
    <t>通镇白家沟村巩固安全饮水项目</t>
  </si>
  <si>
    <t>新建水源井一座深15m，铺设输配水管道300m。</t>
  </si>
  <si>
    <t>白家沟村</t>
  </si>
  <si>
    <t>巩固了全村479户1510人,其中脱贫户116户287人饮水安全，建成后产权归村集体</t>
  </si>
  <si>
    <t>5700001290990812</t>
  </si>
  <si>
    <t>通镇李厚村槐树峁自然村巩固安全饮水项目</t>
  </si>
  <si>
    <t>新建1座集水池30方，维修1座水源井直径2.5m深10m，新建机房一间3.25*2.75*2.5，铺设DN40钢管80m，水泵1台，配电柜1套。</t>
  </si>
  <si>
    <t>李厚村槐树峁自然村</t>
  </si>
  <si>
    <t>巩固了全村276户849人,其中脱贫户98户231人饮水安全，建成后产权归村集体</t>
  </si>
  <si>
    <t>5700001290991546</t>
  </si>
  <si>
    <t>通镇中沟村巩固安全饮水项目</t>
  </si>
  <si>
    <t>新建高位水池1座（80m3），人工井1眼（12m），铺设Ф50PE塑料管1920m，修建闸阀井2个，150QJ5-150/21水泵1台，电缆线3*10mm2的30m。</t>
  </si>
  <si>
    <t>中沟村</t>
  </si>
  <si>
    <t>巩固了全村316户905人,其中脱贫户72户159人饮水安全，建成后产权归村集体</t>
  </si>
  <si>
    <t>5700001290992220</t>
  </si>
  <si>
    <t>兴隆寺便民服务中心杏树塌村大塌则自然村巩固安全饮水项目</t>
  </si>
  <si>
    <t>新建1座水源水池40方，新建1间机房，新建11座检修井，新建45方高位水池1座，铺设Ф50PE塑料管842m，铺设Ф32PE塑料管1429m，铺设Ф25PE塑料管2750m，DN50钢管180m，水泵1台，配电柜1套，380V电线100m。</t>
  </si>
  <si>
    <t>巩固了全村191户554人,其中脱贫户45户131人饮水安全，建成后产权归村集体</t>
  </si>
  <si>
    <t>5700001290993362</t>
  </si>
  <si>
    <t>坑镇白家甲村再月山自然村巩固安全饮水项目</t>
  </si>
  <si>
    <t>输水管道560m，其中φ40钢管150m，PE50管道410m，配水管道350m，60方高位水池1座，检查井2座，水泵1套等</t>
  </si>
  <si>
    <t>白家甲村再月山自然村</t>
  </si>
  <si>
    <t>5700001290994342</t>
  </si>
  <si>
    <t>王家砭镇高武沟村高梁界移民搬迁点巩固安全饮水项目</t>
  </si>
  <si>
    <t>铺设Ф50PE塑料管1050m，DN50的钢管140m,修建闸阀井1个，维修水池1座50方。</t>
  </si>
  <si>
    <t>高武沟村高梁界移民搬迁点</t>
  </si>
  <si>
    <t>巩固了全村344户965人,其中脱贫户87户173人饮水安全，建成后产权归村集体</t>
  </si>
  <si>
    <t>5700001290994946</t>
  </si>
  <si>
    <t>朱家坬镇泥河沟村巩固安全饮水项目</t>
  </si>
  <si>
    <t>维修老井机房1间80方，铺设φ50PE管430m，DN钢管50m</t>
  </si>
  <si>
    <t>朱家坬镇</t>
  </si>
  <si>
    <t>泥河沟村</t>
  </si>
  <si>
    <t>巩固了全村354户1037人,其中脱贫户86户255人饮水安全，建成后产权归村集体</t>
  </si>
  <si>
    <t>5700001290998424</t>
  </si>
  <si>
    <t>朱家坬镇吕岩村前吕岩自然村巩固安全饮水项目</t>
  </si>
  <si>
    <t>维修水源水池2座50方和80方，检修井3个，铺设PE63输水管道1695m，DN钢管150m。</t>
  </si>
  <si>
    <t>吕岩村前吕岩自然村</t>
  </si>
  <si>
    <t>巩固了全村268户805人,其中脱贫户54户156人饮水安全，建成后产权归村集体</t>
  </si>
  <si>
    <t>5700001290998736</t>
  </si>
  <si>
    <t>坑镇坑镇社区长沟条自然村巩固安全饮水项目</t>
  </si>
  <si>
    <t>新建水源蓄水池1座50方，机房1间3.25*2.75*2.5m等。</t>
  </si>
  <si>
    <t>坑镇社区长沟条自然村</t>
  </si>
  <si>
    <t>巩固了全村948户2786人,其中脱贫户182户540人饮水安全，建成后产权归村集体</t>
  </si>
  <si>
    <t>5700001290999105</t>
  </si>
  <si>
    <t>上高寨便民服务中心刘家崖窑村巩固安全饮水项目</t>
  </si>
  <si>
    <t>新建人工井1座直径2.5深10m，150QJ5-200/28水泵1台，配电柜1个，维修高位水池1座80方，铺设φ50的PE管510m。</t>
  </si>
  <si>
    <t>刘家崖窑村</t>
  </si>
  <si>
    <t>巩固了全村179户531人,其中脱贫户26户75人饮水安全，建成后产权归村集体</t>
  </si>
  <si>
    <t>5700001290999430</t>
  </si>
  <si>
    <t>佳州街道办事处马家焉村高家源自然村巩固安全饮水项目</t>
  </si>
  <si>
    <t>新建水源集水池1处，深度6米，其中土层4m，石层2m，直径3m，泵房1间3.25*2.75*2.5m等。</t>
  </si>
  <si>
    <t>佳州街道办事处</t>
  </si>
  <si>
    <t>马家焉村高家源自然村</t>
  </si>
  <si>
    <t>巩固了全村392户1194人,其中脱贫户67户132人饮水安全，建成后产权归村集体</t>
  </si>
  <si>
    <t>5700001290999890</t>
  </si>
  <si>
    <t>大佛寺便民服务中心后刘家山村巩固安全饮水项目</t>
  </si>
  <si>
    <t>新建人工井1口，直径1.2m，深度为15m，其中土层8m，石层7m，井台2.0m，水源井浆砌石防护6m，泵房1间3.25*2.75*2.5等</t>
  </si>
  <si>
    <t>后刘家山村</t>
  </si>
  <si>
    <t>巩固了全村351户998人,其中脱贫户87户223人饮水安全，建成后产权归村集体</t>
  </si>
  <si>
    <t>5700001291000168</t>
  </si>
  <si>
    <t>乌镇任家坪村百草疙瘩巩固安全饮水项目</t>
  </si>
  <si>
    <t>新建水井一口，深度为12m，其中土层9m，石层6m，泵房1间3.25*2.75*2.5等。</t>
  </si>
  <si>
    <t>任家坪村百草疙瘩</t>
  </si>
  <si>
    <t>巩固了全村160户498人,其中脱贫户42户120人饮水安全，建成后产权归村集体</t>
  </si>
  <si>
    <t>5700001291000482</t>
  </si>
  <si>
    <t>佳州街道办事处城关村暴家坬自然村巩固安全饮水项目</t>
  </si>
  <si>
    <t>集水廊道1处15m，集水池1座30方，低位水池1座30方等。</t>
  </si>
  <si>
    <t>城关村暴家坬自然村</t>
  </si>
  <si>
    <t>巩固了全村257户740人,其中脱贫户14户28人饮水安全，建成后产权归村集体</t>
  </si>
  <si>
    <t>5700001291000805</t>
  </si>
  <si>
    <t>康家港便民服务中心李家圪台村巩固安全饮水项目</t>
  </si>
  <si>
    <t>改扩建水源集水池1座，蓄水量为40m3，新建人工井1口，深度为12m，其中土层8m，石层4m，井台高1.2m，泵房2间3.25*2.75*2.5m等。</t>
  </si>
  <si>
    <t>巩固了全村264户730人,其中脱贫户67户184人饮水安全，建成后产权归村集体</t>
  </si>
  <si>
    <t>5700001291001119</t>
  </si>
  <si>
    <t>坑镇坑镇社区巩固安全饮水项目</t>
  </si>
  <si>
    <t>新建集水池1座，蓄水量40m3等</t>
  </si>
  <si>
    <t>坑镇社区</t>
  </si>
  <si>
    <t>5700001291001393</t>
  </si>
  <si>
    <t>坑镇高仲家坬村巩固安全饮水项目</t>
  </si>
  <si>
    <t>新建水源井三座直径2.5m深12m（前沟、铁楼沟、凉井塌），维修水源井一处位于后沟。</t>
  </si>
  <si>
    <t>高仲家坬村</t>
  </si>
  <si>
    <t>巩固了全村396户1189人,其中脱贫户100户265人饮水安全，建成后产权归村集体</t>
  </si>
  <si>
    <t>5700001291275263</t>
  </si>
  <si>
    <t>峪口便民服务中心玉家沟村巩固安全饮水项目</t>
  </si>
  <si>
    <t>新建人工井1口，深度为12m，直径为2m；改扩建集水池1座，尺寸为3*3*5m，泵房2间3.25*2.75*2.5m等</t>
  </si>
  <si>
    <t>玉家沟村</t>
  </si>
  <si>
    <t>巩固了全村392户1275人,其中脱贫户178户498人饮水安全，建成后产权归村集体</t>
  </si>
  <si>
    <t>5700001291275373</t>
  </si>
  <si>
    <t>王家砭镇马军王村巩固安全饮水项目</t>
  </si>
  <si>
    <t>新建人工井1口，深度为3m，口径为1.5m。DN50钢管20m，电缆线30m。</t>
  </si>
  <si>
    <t>马军王村</t>
  </si>
  <si>
    <t>巩固了全村209户653人,其中脱贫户19户61人饮水安全，建成后产权归村集体</t>
  </si>
  <si>
    <t>5700001291275429</t>
  </si>
  <si>
    <t>大佛寺便民服务中心赵家沟村巩固安全饮水项目</t>
  </si>
  <si>
    <t>重建人工井2口，深度10m，其中土层3m，石层7m，直径为3.0m，新建泵房1间3.25*2.75*2.5m。</t>
  </si>
  <si>
    <t>赵家沟村</t>
  </si>
  <si>
    <t>巩固了全村263户668人,其中脱贫户70户179人饮水安全，建成后产权归村集体</t>
  </si>
  <si>
    <t>5700001291275573</t>
  </si>
  <si>
    <t>大佛寺便民服务中心边子元村陈家山自然村巩固安全饮水项目</t>
  </si>
  <si>
    <t>原水源井上石层深挖5m，直径3m</t>
  </si>
  <si>
    <t>边子元村陈家山自然村</t>
  </si>
  <si>
    <t>巩固了全村264户917人,其中脱贫户73户165人饮水安全，建成后产权归村集体</t>
  </si>
  <si>
    <t>5700001291275710</t>
  </si>
  <si>
    <t>大佛寺便民服务中心长塄村巩固安全饮水项目</t>
  </si>
  <si>
    <t>新建人工井1口，直径1.2m，深度为10m，防护墙高8m宽5m等</t>
  </si>
  <si>
    <t>长塄村</t>
  </si>
  <si>
    <t>巩固了全村294户866人,其中脱贫户89户241人饮水安全，建成后产权归村集体</t>
  </si>
  <si>
    <t>5700001291275872</t>
  </si>
  <si>
    <t>坑镇关口村小沟掌自然村巩固安全饮水项目</t>
  </si>
  <si>
    <t>配套管道φ40PE管1800m，闸阀井7座，两项潜水泵1台</t>
  </si>
  <si>
    <t>关口村小沟掌自然村</t>
  </si>
  <si>
    <t>5700001291276012</t>
  </si>
  <si>
    <t>朱家坬镇朱家坬村巩固安全饮水项目</t>
  </si>
  <si>
    <t>加挡水墙高3m长25m，加高蓄水池壁1.5m，维修机房一间3.25*2.75*2.5m。</t>
  </si>
  <si>
    <t>朱家坬村</t>
  </si>
  <si>
    <t>巩固了全村251户766人,其中脱贫户89户230人饮水安全，建成后产权归村集体</t>
  </si>
  <si>
    <t>5700001291276125</t>
  </si>
  <si>
    <t>朱家坬镇武家峁村强家自然村巩固安全饮水项目</t>
  </si>
  <si>
    <t>新建机房一座3.25-2.75*2.5m，维修高位水池60方，更换镀锌60管100m等。</t>
  </si>
  <si>
    <t>武家峁村强家自然村</t>
  </si>
  <si>
    <t>巩固了全村210户660人,其中脱贫户59户200人饮水安全，建成后产权归村集体</t>
  </si>
  <si>
    <t>5700001291276333</t>
  </si>
  <si>
    <t>螅镇刘家坪村巩固安全饮水项目</t>
  </si>
  <si>
    <t>新建高位水池一处90方，更换φ50PE管管线180m等。</t>
  </si>
  <si>
    <t>刘家坪村</t>
  </si>
  <si>
    <t>巩固了全村178户461人,其中脱贫户50户99人饮水安全，建成后产权归村集体</t>
  </si>
  <si>
    <t>5700001291276567</t>
  </si>
  <si>
    <t>通镇张家坡村巩固安全饮水项目</t>
  </si>
  <si>
    <t>铺设Ф50PE塑料管919m，铺设Ф40PE塑料管503m，铺设Ф32PE塑料管1313m，铺设Ф25PE塑料管4200m，检修井20座。</t>
  </si>
  <si>
    <t>张家坡村</t>
  </si>
  <si>
    <t>巩固了全村393户1205人,其中脱贫户81户178人饮水安全，建成后产权归村集体</t>
  </si>
  <si>
    <t>5700001291276696</t>
  </si>
  <si>
    <t>佳州街道办事处曹家庄村曹李家庄自然村巩固安全饮水项目</t>
  </si>
  <si>
    <t>修建检修井5座，铺设Φ50mmPE管720m，DN50钢管90m。</t>
  </si>
  <si>
    <t>曹家庄村曹李家庄自然村</t>
  </si>
  <si>
    <t>巩固了全村241户681人,其中脱贫户45户101人饮水安全，建成后产权归村集体</t>
  </si>
  <si>
    <t>5700001291276904</t>
  </si>
  <si>
    <t>上高寨便民服务中心上高寨村高家坬上自然村巩固安全饮水项目</t>
  </si>
  <si>
    <t>深挖水源井8m,机房一间3.25*2.75*2.5m等。</t>
  </si>
  <si>
    <t>上高寨村高家坬上自然村</t>
  </si>
  <si>
    <t>巩固了全村304户885人,其中脱贫户48户122人饮水安全，建成后产权归村集体</t>
  </si>
  <si>
    <t>5700001291277146</t>
  </si>
  <si>
    <t>坑镇关甲村巩固安全饮水项目</t>
  </si>
  <si>
    <t>延伸管网φ32PE管200m,蓄水池一座12方。</t>
  </si>
  <si>
    <t>关甲村</t>
  </si>
  <si>
    <t>巩固了全村430户1131人,其中脱贫户56户172人饮水安全，建成后产权归村集体</t>
  </si>
  <si>
    <t>5700001291277574</t>
  </si>
  <si>
    <t>官庄便民服务中心双碾沟村天池花界自然村巩固安全饮水项目</t>
  </si>
  <si>
    <t>更换配水管网φ50PE管5.8公里，维修高位水池80方等。</t>
  </si>
  <si>
    <t>双碾沟村天池花界自然村</t>
  </si>
  <si>
    <t>巩固了全村412户949人,其中脱贫户64户171人饮水安全，建成后产权归村集体</t>
  </si>
  <si>
    <t>5700001291277724</t>
  </si>
  <si>
    <t>通镇贺家坬村姜曹湾巩固安全饮水项目</t>
  </si>
  <si>
    <t>更换200m镀锌50钢管。水原水池改扩建，加深6m，新建机房一座3.25*2.75*2.5m等。</t>
  </si>
  <si>
    <t>贺家坬村姜曹湾</t>
  </si>
  <si>
    <t>巩固了全村312户992人,其中脱贫户67户137人饮水安全，建成后产权归村集体</t>
  </si>
  <si>
    <t>5700001291277833</t>
  </si>
  <si>
    <t>大佛寺便民服务中心丁家坪村前刘家山自然村巩固安全饮水项目</t>
  </si>
  <si>
    <t>新建大口井1眼直径2m深10m，井台高5m,机房1间3*3*4</t>
  </si>
  <si>
    <t>丁家坪村前刘家山自然村</t>
  </si>
  <si>
    <t>巩固了全村480户1404人,其中脱贫户132户370人饮水安全，建成后产权归村集体</t>
  </si>
  <si>
    <t>5700001291277977</t>
  </si>
  <si>
    <t>木头峪镇李家坬村贺家畔自然村巩固安全饮水项目</t>
  </si>
  <si>
    <t>新建水源井1口，深挖8米，直径2米等</t>
  </si>
  <si>
    <t>李家坬村贺家畔自然村</t>
  </si>
  <si>
    <t>巩固了全村491户1478人,其中脱贫户61户137人饮水安全，建成后产权归村集体</t>
  </si>
  <si>
    <t>5700001291278162</t>
  </si>
  <si>
    <t>朱家坬镇沙湾村崖畔自然村巩固安全饮水项目</t>
  </si>
  <si>
    <t>新建人工井1眼直径2.5m深10m，机房1间3*3*4m，电缆线30m</t>
  </si>
  <si>
    <t>沙湾村崖畔自然村</t>
  </si>
  <si>
    <t>巩固了全村342户1006人,其中脱贫户96户290人饮水安全，建成后产权归村集体</t>
  </si>
  <si>
    <t>5700001291278251</t>
  </si>
  <si>
    <t>朱家坬镇吕岩村南吕岩自然村、后吕岩自然村巩固安全饮水项目</t>
  </si>
  <si>
    <t>新建大口井1眼，深8m，井台2米，机房1间3*3*4，维修水泵1台，铺设DN50钢管30m,电缆线30m</t>
  </si>
  <si>
    <t>吕岩村南吕岩自然村、后吕岩自然村</t>
  </si>
  <si>
    <t>5700001291278341</t>
  </si>
  <si>
    <t>朱官寨镇冯家圪崂村王家峁自然村巩固安全饮水项目</t>
  </si>
  <si>
    <t>新建水源水池1座50方，机房1间3*3*4，高位水池1座60方，更换水泵1套，更换输配水管φ50PE管600m</t>
  </si>
  <si>
    <t>冯家圪崂村王家峁自然村</t>
  </si>
  <si>
    <t>巩固了全村197户708人,其中脱贫户67户190人饮水安全，建成后产权归村集体</t>
  </si>
  <si>
    <t>5700001291278463</t>
  </si>
  <si>
    <t>店镇柳家山村巩固安全饮水项目</t>
  </si>
  <si>
    <t>乔家圪崂拆除新建水源蓄水池1座50方，集水廊道10m,机房1间3*3*4。白家湾拆除新建水源水池1座50方，机房1间3*3*4</t>
  </si>
  <si>
    <t>柳家山村</t>
  </si>
  <si>
    <t>巩固了全村237户687人,其中脱贫户37户96人饮水安全，建成后产权归村集体</t>
  </si>
  <si>
    <t>5700001291278711</t>
  </si>
  <si>
    <t>店镇乔家寨村巩固安全饮水项目</t>
  </si>
  <si>
    <t>瓦窑沟：新建水源集水池1座50方，机房1间3*3*4，引水管道φ50PE管50m.五子车维修水源水池1座30方，引水管道φ50PE管200m</t>
  </si>
  <si>
    <t>乔家寨村</t>
  </si>
  <si>
    <t>巩固了全村180户555人,其中脱贫户18户52人饮水安全，建成后产权归村集体</t>
  </si>
  <si>
    <t>5700001291278830</t>
  </si>
  <si>
    <t>康家港便民服务中心康家港村洞岔上巩固安全饮水项目</t>
  </si>
  <si>
    <t>维修水源1处80方，新建机房1间3*3*4m</t>
  </si>
  <si>
    <t>康家港村洞岔上</t>
  </si>
  <si>
    <t>巩固了全村761户1949人,其中脱贫户159户421人饮水安全，建成后产权归村集体</t>
  </si>
  <si>
    <t>5700001291280276</t>
  </si>
  <si>
    <t>佳州街道办事处大会坪村巩固安全饮水项目</t>
  </si>
  <si>
    <t>改扩建水源井，深挖6m，直径3m，拆除原有泵房，新建泵房一间3.25*2.75*2.5m</t>
  </si>
  <si>
    <t>大会坪村</t>
  </si>
  <si>
    <t>巩固了全村292户713人,其中脱贫户49户108人饮水安全，建成后产权归村集体</t>
  </si>
  <si>
    <t>5700001267922267</t>
  </si>
  <si>
    <t>佳州街道办事处神泉堡村灌溉工程项目</t>
  </si>
  <si>
    <t>水源蓄水池1座50立方米,高位蓄水池1座50立方米3*3*5m，机房1间3.25*2.75*2.5m，铺设Ф50PE塑料管550m，修建闸阀井2个，150QJ5-100/14水泵1台等。</t>
  </si>
  <si>
    <t>神泉堡村</t>
  </si>
  <si>
    <t>灌溉大棚蔬菜3.6亩、助推农业增产、带动脱贫户25户40人人均增收500元</t>
  </si>
  <si>
    <t>5700001267923511</t>
  </si>
  <si>
    <t>通镇见虎焉村灌溉工程项目</t>
  </si>
  <si>
    <t>新建1眼水源井，净尺寸为3*2.5*6m，为M7.5浆砌石结构，新建1间机房3.75*2.75*2.5m，新建3座检修井，新建100立方米高位水池1座5*5*4m，铺设Ф63PE塑料管1213m，水泵1台，配电柜1套，380V电线1120m。</t>
  </si>
  <si>
    <t>见虎焉村</t>
  </si>
  <si>
    <t>灌溉香菇大棚25亩、助推农业增产、带动脱贫户82户171人人均增收500元</t>
  </si>
  <si>
    <t>5700001267924595</t>
  </si>
  <si>
    <t>方塌镇乔则焉村枣树峁自然村灌溉工程项目</t>
  </si>
  <si>
    <t>新建机井1眼（330m），150QJ5-350/48潜水泵1台，机房1座、100立方米高位水池1座5*5*4m，钢筋砼结构；铺设DN63PE配水管道941m，铺设DN63PE输水管道550m，DN50钢管280m，配套检修井8座、出水栓8个；架设380V低压供电线路175m等。</t>
  </si>
  <si>
    <t>乔则焉村枣树峁自然村</t>
  </si>
  <si>
    <t>灌溉农田72亩、助推农业增产、带动脱贫户20户52人人均增收500元</t>
  </si>
  <si>
    <t>5700001291002518</t>
  </si>
  <si>
    <t>佳州街道办神泉堡村桥涵工程</t>
  </si>
  <si>
    <t>新建毛石滚水坝一座，长33m,铸铁闸门2个，配套手动螺杆启闭机2套（10t）。左岸道路加高防护堤44m。</t>
  </si>
  <si>
    <t>项目建成后，可以抬高上游水位、拦蓄泥砂，满足了沿岸群众500人的取水高程要求，满足了冲砂的要求。</t>
  </si>
  <si>
    <t>5700001291285399</t>
  </si>
  <si>
    <t>王家砭镇赵家沟村、豪则沟村坡耕地水土流失综合治理</t>
  </si>
  <si>
    <t>新建基本农田6000亩，其中坡度在5-10°的农田1500亩，10-15°的农田4500亩，治理水土流失保护耕地。</t>
  </si>
  <si>
    <t>赵家沟村、豪则沟村</t>
  </si>
  <si>
    <t>项目建成后，收益人口3750人，人均基本农田由原来的0.99亩增加到3.16亩，可有效控制项目区坡耕地水土流失，改善农业
生产条件。</t>
  </si>
  <si>
    <t>5700001164147906</t>
  </si>
  <si>
    <t>朱家坬镇暖渠山村水库维修项目</t>
  </si>
  <si>
    <t>暖渠山溢洪道进口铺盖维修、维修闸门浆砌石方量55立方米、排水沟维修长750m、宽1m、高0.3米；高阳湾排水沟清理85立方米、土方开挖420立方米、回填310立方米；安装太阳能路灯6盏及附属设施等</t>
  </si>
  <si>
    <t>暖渠山村</t>
  </si>
  <si>
    <t>通过实施该项目，提高暖渠山水库防洪能力，预计保护2000余群众生命财产安全；保护农田1500余亩；保证200余亩水浇地灌溉。预计带动脱贫户210户增产增收，预计每户增收300元。</t>
  </si>
  <si>
    <t>5700001291062840</t>
  </si>
  <si>
    <t>扶贫农场</t>
  </si>
  <si>
    <t>新建手工挂面扶贫农场，购买配套实施，新建厂房20间，打地基6亩，排水400米，共涉及345户1025人，贫困户增收。</t>
  </si>
  <si>
    <t>陈家墕村</t>
  </si>
  <si>
    <t>农业农村局</t>
  </si>
  <si>
    <t>申晓汉</t>
  </si>
  <si>
    <t>0912-6721318</t>
  </si>
  <si>
    <t>项目建设期间优先脱贫户务工，形成资产归该村集体所有。受益脱贫户13户30人，预计每户每年增加收入600元。</t>
  </si>
  <si>
    <t>5700001314554333</t>
  </si>
  <si>
    <t>肉牛养殖</t>
  </si>
  <si>
    <t>新建养牛棚960平米，饲料库加工间120平米，并购买牛50余头。形成资产归村集体经济组织所有，带动农户274户，其中包括22户脱贫户71人贫困人口，脱贫户增收。</t>
  </si>
  <si>
    <t>刘家山</t>
  </si>
  <si>
    <t>郭家圪崂</t>
  </si>
  <si>
    <t>项目建设期间优先脱贫户务工，所得收益40%按章程提取公积公益金，60%脱贫攻坚成果巩固期间向所有脱贫户分红。带动642户增收，每户每年增收800元，形成财产归村集体经济</t>
  </si>
  <si>
    <t>5700001267789817</t>
  </si>
  <si>
    <t>到户加工</t>
  </si>
  <si>
    <t>手工挂面加工23户，其余加工4户，按建设投资的70%进行补贴（以相关证明票据为准），脱贫每户最高补助不超1000元，易返贫致贫户每户最高补助不超3000元。共涉及27户，保障脱贫户增收。</t>
  </si>
  <si>
    <t>发展加工产业增收，带动脱贫户27户，户均每年增加收入2000元左右</t>
  </si>
  <si>
    <t>5700001280299261</t>
  </si>
  <si>
    <t>高效旱作节水农业</t>
  </si>
  <si>
    <t>漫灌改滴灌-刘国具镇张家沟村山地“四位一体”集雨补灌1004.37亩，铺设滴灌管道旱作节水农业</t>
  </si>
  <si>
    <t>张家沟村</t>
  </si>
  <si>
    <t>改善农业生产条件，降低农业灌溉用水取水量，提高产量，预计每户每年增收300元左右。</t>
  </si>
  <si>
    <t>5700001280321933</t>
  </si>
  <si>
    <t>“四位一体”集雨补灌-金明寺镇油房崖村山地“四位一体”集雨补灌292.79亩，建设提水设备、泵站、高位水池、铺设滴灌管道旱作节水农业，</t>
  </si>
  <si>
    <t>油房崖村</t>
  </si>
  <si>
    <t>5700001280320932</t>
  </si>
  <si>
    <t>“四位一体”集雨补灌-乌镇高西沟村山地“四位一体”集雨补灌680.32亩，建设提水设备、泵站、高位水池、铺设滴灌管道旱作节水农业</t>
  </si>
  <si>
    <t>5700001280302102</t>
  </si>
  <si>
    <t>“四位一体”集雨补灌-兴隆寺乡王家坬村山地“四位一体”集雨补灌750亩，漫灌改滴灌286亩，建设部分高位水池，泵站、铺设滴灌管道旱作节水农业</t>
  </si>
  <si>
    <t>王家坬村</t>
  </si>
  <si>
    <t>0912-6721319</t>
  </si>
  <si>
    <t>5700001291062952</t>
  </si>
  <si>
    <t>村集体经济</t>
  </si>
  <si>
    <t>刘国具镇王元村村集体经济手工挂面加工厂屋顶防水处理，加盖彩钢顶棚。形成资产归该村集体所有。带动脱贫户55户138人。</t>
  </si>
  <si>
    <t>刘国具</t>
  </si>
  <si>
    <t>王元村</t>
  </si>
  <si>
    <t>项目建设期间所需人工优先脱贫户务工，项目所得收益40%按章程提取公积公益金，60%脱贫攻坚期间向所有脱贫户分红，形成资产归该村集体所有。共涉及脱贫户55户，通过合作分红，预计每户每年增加收入500元。</t>
  </si>
  <si>
    <t>5700001267426548</t>
  </si>
  <si>
    <t>小杂粮种植示范基地</t>
  </si>
  <si>
    <t>平整土地702亩，平整后土地用于种植地膜高粱、地膜玉米、地膜谷子等</t>
  </si>
  <si>
    <t>园则河村（李栋畔村）</t>
  </si>
  <si>
    <t>1、完成土地平整工程702亩，2、改善农业生产条件，提高农业综合机械化率，降低成本，3、提高产量亩产增收300斤，4、带动农户56户 ，其中包括脱贫户6户，每亩增收600元左右。</t>
  </si>
  <si>
    <t>5700001280302244</t>
  </si>
  <si>
    <t>漫灌改滴灌-兴隆寺乡苦菜疙瘩村山地“四位一体”集雨补灌507.46亩，铺设滴灌管道旱作节水农业</t>
  </si>
  <si>
    <t>苦菜疙瘩村</t>
  </si>
  <si>
    <t>5700001280313031</t>
  </si>
  <si>
    <t>漫灌改滴灌-刘国具镇马家沟山地“四位一体”集雨补灌415.32亩，铺设滴灌管道旱作节水农业</t>
  </si>
  <si>
    <t>马家沟</t>
  </si>
  <si>
    <t>5700001266907431</t>
  </si>
  <si>
    <t>羊子养殖</t>
  </si>
  <si>
    <t>任家山养羊场购买羊500只，形成资产归村集体经济组织所有，带动农户72户，其中包括21户脱贫户54人贫困人口，脱贫户增收。</t>
  </si>
  <si>
    <t>任家山</t>
  </si>
  <si>
    <t>项目建设期间优先脱贫户务工，所得收益40%按章程提取公积公益金，60%脱贫攻坚成果巩固期间向所有脱贫户分红。带动农户72户，每户增收400元，产权归村集体所有</t>
  </si>
  <si>
    <t>5700001280303044</t>
  </si>
  <si>
    <t>“四位一体”集雨补灌-店镇勃牛沟村山地“四位一体”集雨补灌711.38亩，建设部分高位水池，泵站、铺设滴灌管道旱作节水农业</t>
  </si>
  <si>
    <t>改善农业生产条件，降低农业灌溉用水取水量，提高产量，预计每户每年增收301元左右。</t>
  </si>
  <si>
    <t>5700001280320146</t>
  </si>
  <si>
    <t>漫灌改滴灌-朱家坬镇白家墕村山地“四位一体”集雨补灌725.45亩，铺设滴灌管道旱作节水农业</t>
  </si>
  <si>
    <t>白家墕村</t>
  </si>
  <si>
    <t>5700001266833960</t>
  </si>
  <si>
    <t>平整土地459亩，平整后土地用于种植地膜高粱、地膜玉米、地膜谷子等</t>
  </si>
  <si>
    <t>季家沟村</t>
  </si>
  <si>
    <t>1、完成土地平整工程459亩，2、改善农业生产条件，提高农业综合机械化率，降低成本，3、提高产量亩产增收300斤，4、带动农户106户 ，其中包括脱贫户6户，每亩增收600元左右。</t>
  </si>
  <si>
    <t>5700001280323499</t>
  </si>
  <si>
    <t>佳县农业农村局-产业项目-2022年-金明寺季家沟村硬化道路3.2公里，宽3米。</t>
  </si>
  <si>
    <t>金明寺</t>
  </si>
  <si>
    <t>1、完成道路硬化工程3.2公里，2、改善农业生产条件，提高农业综合机械化率，降低成本，每亩100元，3、带动农户106户 ，其中包括脱贫户6户，每户增收200元左右。</t>
  </si>
  <si>
    <t>5700001287542869</t>
  </si>
  <si>
    <t>土壤改良申家沟119.38亩、周家沟村59.7亩，共计土壤改良179.15亩，建成后用于种植地膜小杂粮。</t>
  </si>
  <si>
    <t>申家沟等2村</t>
  </si>
  <si>
    <t>1、完成土壤改良工程419.07亩，2、改善农业生产条件，提高农业综合机械化率，降低成本，3、提高产量亩产增收300斤，4、增加项目区脱贫户26户，51人收入，每户增收100元左右。</t>
  </si>
  <si>
    <t>5700001280300044</t>
  </si>
  <si>
    <t>“四位一体”集雨补灌-刘国具镇刘国具村山地“四位一体”集雨补灌1200亩，建设水源净化设备、铺设滴灌管道旱作节水农业</t>
  </si>
  <si>
    <t>刘国具村</t>
  </si>
  <si>
    <t>5700001267913328</t>
  </si>
  <si>
    <t>平整土地520亩，平整后土地用于种植地膜高粱、地膜玉米、地膜谷子等</t>
  </si>
  <si>
    <t>马家沟村</t>
  </si>
  <si>
    <t>1、完成土地平整工程520亩，2、改善农业生产条件，提高农业综合机械化率，降低成本，3、提高产量亩产增收300斤，4、带动农户127户 ，其中包括脱贫户27户，每亩增收600元左右。</t>
  </si>
  <si>
    <t>5700001291062660</t>
  </si>
  <si>
    <t>食用菌场</t>
  </si>
  <si>
    <t>新建香菇晾晒厂房4间240平米、香菇厂砖砌道路260米、香菇厂大棚改造，改上下水、改电，棚顶加固遮阳网</t>
  </si>
  <si>
    <t>高家塄村</t>
  </si>
  <si>
    <t>1、带动150户村民发展；2、形成资产归村集体所有；3、每户每年可增收200元。</t>
  </si>
  <si>
    <t>5700001266904418</t>
  </si>
  <si>
    <t>修建羊子养殖场1处，购买山羊100只，形成资产归村集体经济组织所有，带动农户154户，其中包括28户脱贫户63人贫困人口，脱贫户增收。</t>
  </si>
  <si>
    <t>站马墕村</t>
  </si>
  <si>
    <t>项目建设期间优先脱贫户务工，所得收益40%按章程提取公积公益金，60%脱贫攻坚成果巩固期间向所有脱贫户分红。带动农户154户，每户增收400元，产权归村集体所有</t>
  </si>
  <si>
    <t>5700001272765233</t>
  </si>
  <si>
    <t>设施农业</t>
  </si>
  <si>
    <t>维修拱棚42座，包括钢檩条22.9吨，保温膜73000平米，卷帘器143套，水泵房21平米，阀门24个，塑料管道4800米，水井1口及电配套等。共涉及脱贫户26户64人</t>
  </si>
  <si>
    <t>圪崂湾村</t>
  </si>
  <si>
    <t>项目建设期间优先脱贫户务工，所得收益40%按章程提取公积公益金，60%脱贫攻坚成果巩固期间向所有脱贫户分红。带动156户村民发展，增加每户农民收入2000元；财产权属圪崂湾村集体</t>
  </si>
  <si>
    <t>5700001267908211</t>
  </si>
  <si>
    <t>平整土地969亩，平整后土地用于种植地膜高粱、地膜玉米、地膜谷子等</t>
  </si>
  <si>
    <t>三皇庙村</t>
  </si>
  <si>
    <t>1、完成土地平整工程969亩，2、改善农业生产条件，提高农业综合机械化率，降低成本，3、提高产量亩产增收300斤，4、带动农户157户 ，其中包括脱贫户57户，每亩增收600元左右。</t>
  </si>
  <si>
    <t>5700001272670067</t>
  </si>
  <si>
    <t>谢家沟村治理土地200亩，包括覆土碾压40公分，施用有机肥400吨和深翻</t>
  </si>
  <si>
    <t>1、完成土地平整、土壤改良工程200亩，2、改善农业生产条件，提高农业综合机械化率，降低成本，3、提高产量亩产增收300斤，4、带动农户158户 ，其中包括脱贫户27户，每亩增收600元左右。</t>
  </si>
  <si>
    <t>5700001267918240</t>
  </si>
  <si>
    <t>平整土地62亩，平整后土地用于种植地膜高粱、地膜玉米、地膜谷子等</t>
  </si>
  <si>
    <t>中刘家峁村（贺黄沟村）</t>
  </si>
  <si>
    <t>1、完成土地平整工程62亩，2、改善农业生产条件，提高农业综合机械化率，降低成本，3、提高产量亩产增收300斤，4、带动农户161户 ，其中包括脱贫户15户，每亩增收600元左右。</t>
  </si>
  <si>
    <t>5700001267919587</t>
  </si>
  <si>
    <t>平整土地965.78亩，平整后土地用于种植地膜高粱、地膜玉米、地膜谷子等</t>
  </si>
  <si>
    <t>陈泥沟后山</t>
  </si>
  <si>
    <t>1、完成土地平整工程965.78亩，2、改善农业生产条件，提高农业综合机械化率，降低成本，3、提高产量亩产增收300斤，4、带动农户162户 ，其中包括脱贫户13户，每亩增收600元左右。</t>
  </si>
  <si>
    <t>5700001267416918</t>
  </si>
  <si>
    <t>平整土地1340.55亩，平整后土地用于种植地膜高粱、地膜玉米、地膜谷子等</t>
  </si>
  <si>
    <t>陈泥沟村</t>
  </si>
  <si>
    <t>1、完成土地平整工程1340.55亩，2、改善农业生产条件，提高农业综合机械化率，降低成本，3、提高产量亩产增收300斤，4、带动农户162户 ，其中包括脱贫户13户，每亩增收600元左右。</t>
  </si>
  <si>
    <t>5700001267917272</t>
  </si>
  <si>
    <t>平整土地423亩，平整后土地用于种植地膜高粱、地膜玉米、地膜谷子等</t>
  </si>
  <si>
    <t>苏家坬村</t>
  </si>
  <si>
    <t>1、完成土地平整工程423亩，2、改善农业生产条件，提高农业综合机械化率，降低成本，3、提高产量亩产增收300斤，4、带动农户169户 ，其中包括脱贫户40户，每亩增收600元左右。</t>
  </si>
  <si>
    <t>5700001266902632</t>
  </si>
  <si>
    <t>修建羊子养殖场1处，购买山羊100只，形成资产归村集体经济组织所有，带动农户171户，其中包括47户脱贫户103人贫困人口，脱贫户增收。</t>
  </si>
  <si>
    <t>王家墕村</t>
  </si>
  <si>
    <t>项目建设期间优先脱贫户务工，所得收益40%按章程提取公积公益金，60%脱贫攻坚成果巩固期间向所有脱贫户分红。带动农户171户，每户增收400元，产权归村集体所有</t>
  </si>
  <si>
    <t>5700001267914922</t>
  </si>
  <si>
    <t>平整土地1603亩，平整后土地用于种植地膜高粱、地膜玉米、地膜谷子等</t>
  </si>
  <si>
    <t>1、完成土地平整工程1603亩，2、改善农业生产条件，提高农业综合机械化率，降低成本，3、提高产量亩产增收300斤，4、带动农户172户 ，其中包括脱贫户49户，每亩增收600元左右。</t>
  </si>
  <si>
    <t>5700001267909964</t>
  </si>
  <si>
    <t>平整土地103亩，平整后土地用于种植地膜高粱、地膜玉米、地膜谷子等</t>
  </si>
  <si>
    <t>1、完成土地平整工程103亩，2、改善农业生产条件，提高农业综合机械化率，降低成本，3、提高产量亩产增收300斤，4、带动农户176户 ，其中包括脱贫户30户，每亩增收600元左右。</t>
  </si>
  <si>
    <t>5700001267418889</t>
  </si>
  <si>
    <t>平整土地620亩，平整后土地用于种植地膜高粱、地膜玉米、地膜谷子等</t>
  </si>
  <si>
    <t>木瓜树峁村</t>
  </si>
  <si>
    <t>1、完成土地平整工程620亩，2、改善农业生产条件，提高农业综合机械化率，降低成本，3、提高产量亩产增收300斤，4、带动农户178户 ，其中包括脱贫户11户，每亩增收600元左右。</t>
  </si>
  <si>
    <t>5700001267415365</t>
  </si>
  <si>
    <t>平整土地276.97亩，平整后土地用于种植地膜高粱、地膜玉米、地膜谷子等</t>
  </si>
  <si>
    <t>西山（黑龙潭村）</t>
  </si>
  <si>
    <t>1、完成土地平整工程276.97亩，2、改善农业生产条件，提高农业综合机械化率，降低成本，3、提高产量亩产增收300斤，4、带动农户182户 ，其中包括脱贫户62户，每亩增收600元左右。</t>
  </si>
  <si>
    <t>5700001266824854</t>
  </si>
  <si>
    <t>平整土地683亩，平整后土地用于种植地膜高粱、地膜玉米、地膜谷子等</t>
  </si>
  <si>
    <t>柏树墕村</t>
  </si>
  <si>
    <t>1、完成土地平整工程683亩，2、改善农业生产条件，提高农业综合机械化率，降低成本，3、提高产量亩产增收300斤，4、带动农户186户 ，其中包括脱贫户37户，每亩增收600元左右。</t>
  </si>
  <si>
    <t>5700001267907774</t>
  </si>
  <si>
    <t>平整土地910亩，平整后土地用于种植地膜高粱、地膜玉米、地膜谷子等</t>
  </si>
  <si>
    <t>王木匠沟村</t>
  </si>
  <si>
    <t>1、完成土地平整工程910亩，2、改善农业生产条件，提高农业综合机械化率，降低成本，3、提高产量亩产增收300斤，4、带动农户188户 ，其中包括脱贫户30户，每亩增收600元左右。</t>
  </si>
  <si>
    <t>5700001267908765</t>
  </si>
  <si>
    <t>平整土地127亩，平整后土地用于种植地膜高粱、地膜玉米、地膜谷子等</t>
  </si>
  <si>
    <t>刘泉塌村（沙峁村）</t>
  </si>
  <si>
    <t>1、完成土地平整工程127亩，2、改善农业生产条件，提高农业综合机械化率，降低成本，3、提高产量亩产增收300斤，4、带动农户188户 ，其中包括脱贫户30户，每亩增收600元左右。</t>
  </si>
  <si>
    <t>5700001267416113</t>
  </si>
  <si>
    <t>平整土地368亩，平整后土地用于种植地膜高粱、地膜玉米、地膜谷子等</t>
  </si>
  <si>
    <t>曹大塔村</t>
  </si>
  <si>
    <t>1、完成土地平整工程368亩，2、改善农业生产条件，提高农业综合机械化率，降低成本，3、提高产量亩产增收300斤，4、带动农户189户 ，其中包括脱贫户59户，每亩增收600元左右。</t>
  </si>
  <si>
    <t>5700001267029206</t>
  </si>
  <si>
    <t>修建湖羊育肥场1处，购买湖羊200只，形成资产归村集体经济组织所有，带动农户192户，其中包括44户脱贫户118人贫困人口，脱贫户增收。</t>
  </si>
  <si>
    <t>贺家沙墕村</t>
  </si>
  <si>
    <t>项目建设期间优先脱贫户务工，所得收益40%按章程提取公积公益金，60%脱贫攻坚成果巩固期间向所有脱贫户分红。带动农户192户，每户增收500元，产权归村集体所有</t>
  </si>
  <si>
    <t>5700001266876329</t>
  </si>
  <si>
    <t>修建湖羊育肥场1处，购买湖羊300只，形成资产归村集体经济组织所有，带动农户192户，其中包括44户脱贫户103人贫困人口，脱贫户增收。</t>
  </si>
  <si>
    <t>柴家畔村</t>
  </si>
  <si>
    <t>项目建设期间优先脱贫户务工，所得收益40%按章程提取公积公益金，60%脱贫攻坚成果巩固期间向所有脱贫户分红。带动农户192户，每户增收600元，产权归村集体所有</t>
  </si>
  <si>
    <t>5700001267414454</t>
  </si>
  <si>
    <t>平整土地180亩，平整后土地用于种植地膜高粱、地膜玉米、地膜谷子等</t>
  </si>
  <si>
    <t>王家沟村</t>
  </si>
  <si>
    <t>1、完成土地平整工程180亩，2、改善农业生产条件，提高农业综合机械化率，降低成本，3、提高产量亩产增收300斤，4、带动农户 193户，其中包括脱贫户55户，每亩增收600元左右。</t>
  </si>
  <si>
    <t>5700001266835203</t>
  </si>
  <si>
    <t>平整土地377亩，平整后土地用于种植地膜高粱、地膜玉米、地膜谷子等</t>
  </si>
  <si>
    <t>孙家峁村</t>
  </si>
  <si>
    <t>1、完成土地平整工程377亩，2、改善农业生产条件，提高农业综合机械化率，降低成本，3、提高产量亩产增收300斤，4、带动农户198户 ，其中包括脱贫户22户，每亩增收600元左右。</t>
  </si>
  <si>
    <t>5700001266823315</t>
  </si>
  <si>
    <t>平整土地1912亩，平整后土地用于种植地膜高粱、地膜玉米、地膜谷子等</t>
  </si>
  <si>
    <t>1、完成土地平整工程1912亩，2、改善农业生产条件，提高农业综合机械化率，降低成本，3、提高产量亩产增收300斤，4、带动农户208户 ，其中包括脱贫户63户，每亩增收600元左右。</t>
  </si>
  <si>
    <t>5700001280299048</t>
  </si>
  <si>
    <t>漫灌改滴灌-王家砭镇窑湾村山地“四位一体”集雨补灌2669.3亩，铺设滴灌管道旱作节水农业</t>
  </si>
  <si>
    <t>5700001291061630</t>
  </si>
  <si>
    <t>建日光温室3座，塑料大棚5座及配套设施等，受益农户209户，其中脱贫户23户，预计每户年增收入2000元。</t>
  </si>
  <si>
    <t>程家沟村</t>
  </si>
  <si>
    <t>发展种植产业增收，受益农户209户，其中脱贫户23户，户均每年增加收入2000元左右</t>
  </si>
  <si>
    <t>5700001267924394</t>
  </si>
  <si>
    <t>魏家畔村（米峰塌村）</t>
  </si>
  <si>
    <t>1、完成土地平整工程377亩，2、改善农业生产条件，提高农业综合机械化率，降低成本，3、提高产量亩产增收300斤，4、带动农户209户 ，其中包括脱贫户30户，每亩增收600元左右。</t>
  </si>
  <si>
    <t>5700001291060734</t>
  </si>
  <si>
    <t>新建日光温室大棚4座，并配备水电等设施，受益农户211户，其中脱贫户22户，预计每户年增收入1000元。</t>
  </si>
  <si>
    <t>佳芦镇街道办</t>
  </si>
  <si>
    <t>带动211户村民发展，形成资产归集体所有，每户每年增收700元</t>
  </si>
  <si>
    <t>5700001267907184</t>
  </si>
  <si>
    <t>平整土地597亩，平整后土地用于种植地膜高粱、地膜玉米、地膜谷子等</t>
  </si>
  <si>
    <t>官庄沟村</t>
  </si>
  <si>
    <t>1、完成土地平整工程597亩，2、改善农业生产条件，提高农业综合机械化率，降低成本，3、提高产量亩产增收300斤，4、带动农户217户 ，其中包括脱贫户49户，每亩增收600元左右。</t>
  </si>
  <si>
    <t>5700001266831970</t>
  </si>
  <si>
    <t>平整土地390亩，平整后土地用于种植地膜高粱、地膜玉米、地膜谷子等</t>
  </si>
  <si>
    <t>1、完成土地平整工程390亩，2、改善农业生产条件，提高农业综合机械化率，降低成本，3、提高产量亩产增收300斤，4、带动农户226户 ，其中包括脱贫户14户，每亩增收600元左右。</t>
  </si>
  <si>
    <t>5700001267919047</t>
  </si>
  <si>
    <t>平整土地872亩，平整后土地用于种植地膜高粱、地膜玉米、地膜谷子等</t>
  </si>
  <si>
    <t>1、完成土地平整工程872亩，2、改善农业生产条件，提高农业综合机械化率，降低成本，3、提高产量亩产增收300斤，4、带动农户227户 ，其中包括脱贫户14户，每亩增收600元左右。</t>
  </si>
  <si>
    <t>5700001267899733</t>
  </si>
  <si>
    <t>平整土地94亩，平整后土地用于种植地膜高粱、地膜玉米、地膜谷子等</t>
  </si>
  <si>
    <t>1、完成土地平整工程94亩，2、改善农业生产条件，提高农业综合机械化率，降低成本，3、提高产量亩产增收300斤，4、带动农户236户 ，其中包括脱贫户23户，每亩增收600元左右。</t>
  </si>
  <si>
    <t>5700001280322999</t>
  </si>
  <si>
    <t>佳县农业农村局-产业项目-2022年-上高寨稍店则村硬化道路1.8公里、宽3米。</t>
  </si>
  <si>
    <t>上高寨</t>
  </si>
  <si>
    <t>稍店则村</t>
  </si>
  <si>
    <t>1、完成道路硬化工程1.8公里，2、改善农业生产条件，提高农业综合机械化率，降低成本，每亩100元，3、带动农户236户 ，其中包括脱贫户35户，每户增收200元左右。</t>
  </si>
  <si>
    <t>5700001287540376</t>
  </si>
  <si>
    <t>土壤改良白家崖窑村78.9亩、刘家崖窑村38.87，共计116.96亩，建成后用于种植地膜小杂粮。</t>
  </si>
  <si>
    <t>白家崖窑村等2村</t>
  </si>
  <si>
    <t>1、完成土地土壤改良工程2116.96亩，2、改善农业生产条件，提高农业综合机械化率，降低成本，3、提高产量亩产增收300斤，4、增加项目区脱贫户75户，162人收入，每户增收300元左右。</t>
  </si>
  <si>
    <t>5700001266832913</t>
  </si>
  <si>
    <t>平整土地697亩，平整后土地用于种植地膜高粱、地膜玉米、地膜谷子等</t>
  </si>
  <si>
    <t>曹兴庄村</t>
  </si>
  <si>
    <t>1、完成土地平整工程697亩，2、改善农业生产条件，提高农业综合机械化率，降低成本，3、提高产量亩产增收300斤，4、带动农户239户 ，其中包括脱贫户31户，每亩增收600元左右。</t>
  </si>
  <si>
    <t>5700001291062247</t>
  </si>
  <si>
    <t>养猪场维修改造</t>
  </si>
  <si>
    <t>铺设粪便排放管道280米，新建15方成品粪尿池4座，检查井8座等，圈舍场地硬化240平米等。</t>
  </si>
  <si>
    <t>曹家沟村</t>
  </si>
  <si>
    <t>改善了养猪场的环境条件，带动增收</t>
  </si>
  <si>
    <t>5700001266845358</t>
  </si>
  <si>
    <t>平整土地219亩，平整后土地用于种植地膜高粱、地膜玉米、地膜谷子等</t>
  </si>
  <si>
    <t>刘家峁村</t>
  </si>
  <si>
    <t>1、完成土地平整工程219亩，2、改善农业生产条件，提高农业综合机械化率，降低成本，3、提高产量亩产增收300斤，4、带动农户257户 ，其中包括脱贫户78户，每亩增收600元左右。</t>
  </si>
  <si>
    <t>5700001267900228</t>
  </si>
  <si>
    <t>平整土地292亩，平整后土地用于种植地膜高粱、地膜玉米、地膜谷子等</t>
  </si>
  <si>
    <t>火神山村（三皇梁村）</t>
  </si>
  <si>
    <t>1、完成土地平整工程292亩，2、改善农业生产条件，提高农业综合机械化率，降低成本，3、提高产量亩产增收300斤，4、带动农户271户 ，其中包括脱贫户37户，每亩增收600元左右。</t>
  </si>
  <si>
    <t>5700001267425403</t>
  </si>
  <si>
    <t>平整土地829亩，平整后土地用于种植地膜高粱、地膜玉米、地膜谷子等</t>
  </si>
  <si>
    <t>方塌村</t>
  </si>
  <si>
    <t>1、完成土地平整工程829亩，2、改善农业生产条件，提高农业综合机械化率，降低成本，3、提高产量亩产增收300斤，4、带动农户279户 ，其中包括脱贫户24户，每亩增收600元左右。</t>
  </si>
  <si>
    <t>5700001266826108</t>
  </si>
  <si>
    <t>平整土地300亩，平整后土地用于种植地膜高粱、地膜玉米、地膜谷子等</t>
  </si>
  <si>
    <t>双碾村（天池花界村）</t>
  </si>
  <si>
    <t>1、完成土地平整工程300亩，2、改善农业生产条件，提高农业综合机械化率，降低成本，3、提高产量亩产增收300斤，4、带动农户285户 ，其中包括脱贫户64户，每亩增收600元左右。</t>
  </si>
  <si>
    <t>5700001280300465</t>
  </si>
  <si>
    <t>“四位一体”集雨补灌-通镇常家坬山地“四位一体”集雨补灌996亩，建设水源净化设备、铺设滴灌管道旱作节水农业</t>
  </si>
  <si>
    <t>常家坬</t>
  </si>
  <si>
    <t>5700001267903509</t>
  </si>
  <si>
    <t>平整土地240亩，平整后土地用于种植地膜高粱、地膜玉米、地膜谷子等</t>
  </si>
  <si>
    <t>见虎墕村</t>
  </si>
  <si>
    <t>1、完成土地平整工程721亩，2、改善农业生产条件，提高农业综合机械化率，降低成本，3、提高产量亩产增收300斤，4、带动农户293户 ，其中包括脱贫户83户，每亩增收600元左右。</t>
  </si>
  <si>
    <t>5700001267911853</t>
  </si>
  <si>
    <t>平整土地242亩，平整后土地用于种植地膜高粱、地膜玉米、地膜谷子等</t>
  </si>
  <si>
    <t>贺家仓村</t>
  </si>
  <si>
    <t>1、完成土地平整工程242亩，2、改善农业生产条件，提高农业综合机械化率，降低成本，3、提高产量亩产增收300斤，4、带动农户 308户，其中包括脱贫户95户，每亩增收600元左右。</t>
  </si>
  <si>
    <t>5700001266851103</t>
  </si>
  <si>
    <t>平整土地686亩，平整后土地用于种植地膜高粱、地膜玉米、地膜谷子等</t>
  </si>
  <si>
    <t>贺家坬村（高家源村）</t>
  </si>
  <si>
    <t>1、完成土地平整工程686亩，2、改善农业生产条件，提高农业综合机械化率，降低成本，3、提高产量亩产增收300斤，4、带动农户312户 ，其中包括脱贫户67户，每亩增收600元左右。</t>
  </si>
  <si>
    <t>5700001280300246</t>
  </si>
  <si>
    <t>“四位一体”集雨补灌-刘国具镇梨湾村山地“四位一体”集雨补灌179.57亩，建设水源净化设备、铺设滴灌管道旱作节水农业</t>
  </si>
  <si>
    <t>梨湾村</t>
  </si>
  <si>
    <t>5700001280299812</t>
  </si>
  <si>
    <t>“四位一体”集雨补灌-刘山乡桃园沟村等2村山地“四位一体”集雨补灌1634.53亩，漫灌改滴灌193.54亩建设水源净化设备、铺设滴灌管道旱作节水农业</t>
  </si>
  <si>
    <t>刘家山便民服务中心</t>
  </si>
  <si>
    <t>桃园沟村等2村</t>
  </si>
  <si>
    <t>5700001266890509</t>
  </si>
  <si>
    <t>购买羊子1000只，修建养殖场3000平米及配套设施、羊饲料间，形成资产归村集体经济组织所有，带动农户340户，其中包括32户脱贫户83人贫困人口，脱贫户增收。</t>
  </si>
  <si>
    <t>张顺家沟村</t>
  </si>
  <si>
    <t>项目建设期间优先脱贫户务工，所得收益40%按章程提取公积公益金，60%脱贫攻坚成果巩固期间向所有脱贫户分红。带动340户增收，每户每年增收300元，形成财产归村集体经济</t>
  </si>
  <si>
    <t>5700001314554010</t>
  </si>
  <si>
    <t>艾草种植</t>
  </si>
  <si>
    <t>朱家坬镇白家焉村等2镇办2村合计种植艾草206亩。每亩补助600元。受益农户341户，其中脱贫户71户，预计每户年增收入300元。</t>
  </si>
  <si>
    <t>朱家坬镇、康家港便民服务中心</t>
  </si>
  <si>
    <t>朱家坬镇白家焉村等2镇办2村</t>
  </si>
  <si>
    <t>带动2村341户经济发展，农户年均可收入近300余元</t>
  </si>
  <si>
    <t>5700001287487875</t>
  </si>
  <si>
    <t>农产品加工展销和农村休闲观光旅游配套项目</t>
  </si>
  <si>
    <t>本项目为佳县峪口村农产品加工展销和农村休闲观光旅游配套项目，占地面积大约为4420.57m，建筑面积约为6684.21m，本铸造厂房为局部地上三层，局部为一层，结构采用混凝土框架结构，地基为换填地基，基础采用混凝土独立基础。顶目中装饰装修工程建筑面积6684.21m安装包含电气工程，给排永工程，采暖等后续工程。受益脱贫户36户76人</t>
  </si>
  <si>
    <t>峪口村</t>
  </si>
  <si>
    <t>建厂带动农户230人就业务工，户均收入4万元，铸造厂加成后吸纳100人就业加工，户均收入3万元，项目建成投入运营后带动当地周边农户100人发展旅游，户均收入3万元,项目建设期间优先脱贫户务工，所得收益40%按章程提取公积公益金，60%脱贫攻坚成果巩固期间向所有脱贫户分红，形成资产归该村集体所有。受益脱贫户36户76人，预计每户每年收益1000元。</t>
  </si>
  <si>
    <t>5700001268198920</t>
  </si>
  <si>
    <t>牧草种植</t>
  </si>
  <si>
    <t>朱家坬镇白家焉村等3镇办4村合计种植牧草145亩。每亩补助210元。受益农户350户，其中脱贫户76户，预计每户年增收入200元。</t>
  </si>
  <si>
    <t>朱家坬镇等3镇办</t>
  </si>
  <si>
    <t>朱家坬镇白家焉村等3镇办4村</t>
  </si>
  <si>
    <t>带动6村350余户经济发展，农户年均可收入近200元</t>
  </si>
  <si>
    <t>5700001266841506</t>
  </si>
  <si>
    <t>平整土地486亩，平整后土地用于种植地膜高粱、地膜玉米、地膜谷子等</t>
  </si>
  <si>
    <t>王寨村</t>
  </si>
  <si>
    <t>1、完成土地平整工程486亩，2、改善农业生产条件，提高农业综合机械化率，降低成本，3、提高产量亩产增收300斤，4、带动农户356户 ，其中包括脱贫户15户，每亩增收600元左右。</t>
  </si>
  <si>
    <t>5700001266924379</t>
  </si>
  <si>
    <t>折家畔村修建1000只羊养殖场，规模15000平方米，投资240万元。庙梁修建养殖场1个，育湖羊200只，投资60万元。形成资产归村集体经济组织所有，带动农户367户，其中包括41户脱贫户95人贫困人口，脱贫户增收。</t>
  </si>
  <si>
    <t>折家畔
庙梁</t>
  </si>
  <si>
    <t>项目建设期间优先脱贫户务工，所得收益40%按章程提取公积公益金，60%脱贫攻坚成果巩固期间向所有脱贫户分红。带动农户367户，每户增收1000元，产权归村集体所有</t>
  </si>
  <si>
    <t>5700001315101834</t>
  </si>
  <si>
    <t>土地平整363.25亩，配套建设灌溉农渠、斗门、道路硬化、农田防护，建成后用于种植地膜小杂粮。</t>
  </si>
  <si>
    <t>朱官寨村</t>
  </si>
  <si>
    <t>1、完成土地平整及配套灌溉农渠、斗门、道路硬化、农田防护工程363.25亩，2、改善农业生产条件，提高农业综合机械化率，降低成本，3、提高产量亩产增收300斤，4、增加项目区脱贫户43户，161人收入，每户增收800元左右。</t>
  </si>
  <si>
    <t>5700001267428059</t>
  </si>
  <si>
    <t>平整土地1126亩，平整后土地用于种植地膜高粱、地膜玉米、地膜谷子等</t>
  </si>
  <si>
    <t>雷家坬村</t>
  </si>
  <si>
    <t>1、完成土地平整工程1126亩，2、改善农业生产条件，提高农业综合机械化率，降低成本，3、提高产量亩产增收300斤，4、带动农户383户 ，其中包括脱贫户62户，每亩增收600元左右。</t>
  </si>
  <si>
    <t>5700001266886582</t>
  </si>
  <si>
    <t>建牛舍2275平方米（长70米、宽32.5米，墙体采用砖砌结构，顶部钢结构），建草料棚140平方米（长14米、宽10米，墙体采用砖砌结构，顶部钢结构），建青储窖（宽8米，长10米，砖混结构）2座，其它生产用房4间96平方米（砖混结构），并配套水电等相关设施，购买肉牛60头。形成资产归村集体经济组织所有，带动农户386户，其中包括脱贫户88户234人。</t>
  </si>
  <si>
    <t>赵大林村</t>
  </si>
  <si>
    <t>项目建设期间优先脱贫户务工，所得收益40%按章程提取公积公益金，60%脱贫攻坚成果巩固期间向所有脱贫户分红。带动农户386户，其中脱贫户88户，户均每年收入900元，形成资产产权归村集体所有。</t>
  </si>
  <si>
    <t>5700001272771880</t>
  </si>
  <si>
    <t>人居环境提升</t>
  </si>
  <si>
    <t>官庄三皇庙村新建砖砌路4公里。金明寺中石家坬村平整路面1394平米，硬化1394平米；铺设管道60米；安装路灯4盏。</t>
  </si>
  <si>
    <t>官庄等2镇办</t>
  </si>
  <si>
    <t>官庄三皇庙等2村</t>
  </si>
  <si>
    <t>改善157户村民出行条件，形成财产权属归建厕农户所有。改善253户村民环境，形成资产归集体所有</t>
  </si>
  <si>
    <t>5700001266837976</t>
  </si>
  <si>
    <t>平整土地711亩，平整后土地用于种植地膜高粱、地膜玉米、地膜谷子等</t>
  </si>
  <si>
    <t>1、完成土地平整工程711亩，2、改善农业生产条件，提高农业综合机械化率，降低成本，3、提高产量亩产增收300斤，4、带动农户448户 ，其中包括脱贫户139户，每亩增收600元左右。</t>
  </si>
  <si>
    <t>5700001287539779</t>
  </si>
  <si>
    <t>土地平整414.68亩，配套建设灌溉农渠、斗门、道路硬化、农田防护，建成后用于种植地膜小杂粮。</t>
  </si>
  <si>
    <t>1、完成土地平整及配套灌溉农渠、斗门、道路硬化、农田防护工程414.68亩，2、改善农业生产条件，提高农业综合机械化率，降低成本，3、提高产量亩产增收300斤，4、增加项目区脱贫户22户，47人的收入，每户增收800元左右。</t>
  </si>
  <si>
    <t>5700001266840216</t>
  </si>
  <si>
    <t>平整土地507亩，平整后土地用于种植地膜高粱、地膜玉米、地膜谷子等</t>
  </si>
  <si>
    <t>旧寨村</t>
  </si>
  <si>
    <t>1、完成土地平整工程507亩，2、改善农业生产条件，提高农业综合机械化率，降低成本，3、提高产量亩产增收300斤，4、带动农户465户 ，其中包括脱贫户39户，每亩增收600元左右。</t>
  </si>
  <si>
    <t>5700001291237326</t>
  </si>
  <si>
    <t>山地苹果灌溉工程项目</t>
  </si>
  <si>
    <t>山地苹果基地打机井9口，集雨窖27座300m³，集雨场一处，滚水坝一座</t>
  </si>
  <si>
    <t>改善农业生产条件，提高农业生产效率，保障浇灌用水，提高产量，预计每户每年增收1000元左右。</t>
  </si>
  <si>
    <t>5700001266843159</t>
  </si>
  <si>
    <t>平整土地294亩，平整后土地用于种植地膜高粱、地膜玉米、地膜谷子等</t>
  </si>
  <si>
    <t>王家砭村（康家崖窑村）</t>
  </si>
  <si>
    <t>1、完成土地平整工程294亩，2、改善农业生产条件，提高农业综合机械化率，降低成本，3、提高产量亩产增收300斤，4、带动农户522户 ，其中包括脱贫户44户，每亩增收600元左右。</t>
  </si>
  <si>
    <t>5700001266860955</t>
  </si>
  <si>
    <t>山地苹果栽植</t>
  </si>
  <si>
    <t>上高寨前郑家沟村
平整土地30亩，硬化生产道路200米，矮化自根贴种植山地苹果30亩；方塌镇圪崂湾村平整土地60亩，矮化自根贴种植山地苹果30亩，矮化中间贴种植山地苹果30亩；店镇西山村乔化栽植山地苹果400亩；店镇张顺家沟村乔化栽植山地苹果497亩。平整土地每亩1700元，自根贴每亩8000元，中间贴每亩1800元，乔化每亩1000元。共涉及脱贫户210户547人。</t>
  </si>
  <si>
    <t>上高寨前郑家沟村等4村</t>
  </si>
  <si>
    <t>发展种植产业，进入盛果期后，带动脱贫户210户，户均每年增加收入2000元左右</t>
  </si>
  <si>
    <t>5700001291059937</t>
  </si>
  <si>
    <t>新建西蒙塔尔肉牛养殖场，占地3000平方米，计划养牛100头以上，形成资产归村集体经济组织所有，带动农户642户，其中包括154户脱贫户407人贫困人口，脱贫户增收。</t>
  </si>
  <si>
    <t>5700001315101010</t>
  </si>
  <si>
    <t>土地平整曹家大塌92.45亩、秦家沟38.86亩、石家坬457.81亩、杨家园则36.91亩，共计626.03亩，配套建设灌溉农渠、斗门、道路硬化、农田防护，建成后用于种植地膜小杂粮。</t>
  </si>
  <si>
    <t>曹家大塔等4村</t>
  </si>
  <si>
    <t>1、完成土地平整及配套灌溉农渠、斗门、道路硬化、农田防护工程626.03亩，2、改善农业生产条件，提高农业综合机械化率，降低成本，3、提高产量亩产增收300斤，4、增加项目区脱贫户219户，696人收入，每户增收800元左右。</t>
  </si>
  <si>
    <t>5700001266828800</t>
  </si>
  <si>
    <t>新建牛棚2450平米、饲料库加工间360平米、蓄水池2座200方、消毒间1间18.5平米，购置饲料粉碎机、上料机、打捆机等设备6台等，买牛100头。形成资产归村集体经济组织所有，带动农户974户，其中包括467户脱贫户1015人贫困人口，脱贫户增收。</t>
  </si>
  <si>
    <t>核桃树墕</t>
  </si>
  <si>
    <t>项目建设期间优先脱贫户务工，所得收益40%按章程提取公积公益金，60%脱贫攻坚成果巩固期间向所有脱贫户分红。带动农户974户，每户每年增收400元，产权归村集体所有</t>
  </si>
  <si>
    <t>5700001266928793</t>
  </si>
  <si>
    <t>厕所</t>
  </si>
  <si>
    <t>新建厕所1143座。其中，佳州办张庄村83座，店镇乔家枣坪村110座，店镇高家坬村92座，金明寺镇秦马硷村124座，王家砭镇王寨村124座，刘家山中心张家堡则66座，通镇薛家焉村143座，坑镇高仲家坬村123座，通镇刘家沟村90座，通镇桑沟村119座，峪口中心大页岭峰69座。改善1143户村民厕所条件，其中包括324户脱贫户。</t>
  </si>
  <si>
    <t>佳州办等8镇办</t>
  </si>
  <si>
    <t>佳州办张庄村等8镇办11村</t>
  </si>
  <si>
    <t>改善1143户村民厕所条件，转变农户卫生生活习惯，形成财产权属归建厕农户所有。</t>
  </si>
  <si>
    <t>5700001266859130</t>
  </si>
  <si>
    <t>山地苹果后续管护</t>
  </si>
  <si>
    <t>继续管理王家砭镇王寨等18个村山地苹果5635亩，每亩补助200-400元，共涉及脱贫户315户954人</t>
  </si>
  <si>
    <t>王家砭镇王寨村等18村</t>
  </si>
  <si>
    <t>进入盛果期后，带动脱贫户315户，户均每年增加收入2000元左右</t>
  </si>
  <si>
    <t>5700001266865074</t>
  </si>
  <si>
    <t>山地苹果标准园创建</t>
  </si>
  <si>
    <t>大佛寺高家塄村等18个村山地苹果标准果园建设3000亩，每亩补助1000元，本年度兑现600元。共涉及脱贫户462户1142人。</t>
  </si>
  <si>
    <t>大佛寺高家塄村等18村</t>
  </si>
  <si>
    <t>发展种植产业，进入盛果期后，带动脱贫户462户，户均每年增加收入2000元左右</t>
  </si>
  <si>
    <t>5700001267042863</t>
  </si>
  <si>
    <t>产业奖补</t>
  </si>
  <si>
    <t>支持榆林市东方红食品开发有限公司等6家新型农业经营主体通过租用耕地、吸纳就业、订单收购、入股联营、技术服务等形式与1820户脱贫户建立稳定利益联接机制，带动脱贫户收入5000元以上。</t>
  </si>
  <si>
    <t>新型农业经营主体通过租用耕地、吸纳就业、订单收购、入股联营、技术服务等形式与1820户脱贫户建立稳定利益联接机制，年收入1000元以上脱贫户奖补。</t>
  </si>
  <si>
    <t>5700001280185247</t>
  </si>
  <si>
    <t>就业项目</t>
  </si>
  <si>
    <t>培训费</t>
  </si>
  <si>
    <t>培训全县有产业发展意愿的贫困人员不少于50场次2800人次，涉及种、养、加、果业等生产经营实用技术；培养高素质农民200人</t>
  </si>
  <si>
    <t>使3000名贫困人口掌握实用技术，确保稳定增收</t>
  </si>
  <si>
    <t>5700001266864024</t>
  </si>
  <si>
    <t>地膜采购</t>
  </si>
  <si>
    <t>购买地膜23.4万公斤。其中渗水地膜1.2米宽18.02万公斤，渗水地膜1.3米宽5万公斤，每公斤15元；生物降解地膜1.3米宽1万公斤，每公斤40元；黑膜1.4万公斤，每公斤15元。共涉及脱贫村34个，非贫困村73个，受益村集体经济组织171个，脱贫户2129户。</t>
  </si>
  <si>
    <t>户均每年增加收入2000元左右，带动脱贫户2129户</t>
  </si>
  <si>
    <t>5700001266863092</t>
  </si>
  <si>
    <t>机耕费</t>
  </si>
  <si>
    <t>地膜高粱种植42000亩，地膜谷子5100亩，地膜玉米8000亩，共计55100亩，每亩耕种费95元；喷农药肥1万亩，每亩费用20元。共涉及脱贫村34个，非贫困村73个，受益村集体经济组织171个，脱贫户2129户。</t>
  </si>
  <si>
    <t>户均每年增加收入3000元左右，带动脱贫村171个，脱贫户2129户。</t>
  </si>
  <si>
    <t>5700001314554149</t>
  </si>
  <si>
    <t>大豆套种</t>
  </si>
  <si>
    <t>大佛寺高家塄村等8镇办34村套种大豆5000亩。其中果园套种2173亩，玉米或高粱套种2827亩。每亩补助200元。受益农户2341户，其中脱贫户771户，预计每户年增收入300元。</t>
  </si>
  <si>
    <t>大佛寺高家塄村等8镇办34村</t>
  </si>
  <si>
    <t>带动34村2341户经济发展，农户年均可收入近300余元</t>
  </si>
  <si>
    <t>5700001291062382</t>
  </si>
  <si>
    <t>饲草料加工</t>
  </si>
  <si>
    <t>2021年项目短缺资金，用于购置饲草料加工设备（打包机一套，ZYT-280型，37KW），置换200KVA变压器和配电柜等。受益脱贫户564户1516人。</t>
  </si>
  <si>
    <t>王连沟村</t>
  </si>
  <si>
    <t>共涉及脱贫户564户1516人，通过合作分红，预计每户每年增加收入200元。</t>
  </si>
  <si>
    <t>5700001266944912</t>
  </si>
  <si>
    <t>路灯</t>
  </si>
  <si>
    <t>佳州街道办神泉堡村等17村新栽路灯740盏。</t>
  </si>
  <si>
    <t>佳州街道办神泉堡等17村</t>
  </si>
  <si>
    <t>改善生活环境，4211户村民受益，形成资产归集体所有</t>
  </si>
  <si>
    <t>5700001266814590</t>
  </si>
  <si>
    <t>红薯种植</t>
  </si>
  <si>
    <t>红薯种植2483亩，每亩补助1320元，计327.756万元，育苗及技术培训30万元，共涉及螅镇荷叶坪等19镇34村，其中脱贫村12个，种植面积841亩，占比33.9%。非贫困村22个，1642亩，占比66.1%，均为村集体经济种植，受益村集体34个。带动农户4607户，预计增加每户农民收入每年1600元。</t>
  </si>
  <si>
    <t>大佛寺等19镇办</t>
  </si>
  <si>
    <t>大佛寺高家塄等34村</t>
  </si>
  <si>
    <t>带动农户4607户，预计增加每户农民收入每年2600元。</t>
  </si>
  <si>
    <t>5700001266919453</t>
  </si>
  <si>
    <t>到户养殖</t>
  </si>
  <si>
    <t>养羊15738只每头补助500元；养殖猪711头每头补助500元；养牛、驴1045头每头补助3000元；养鸡27332只每只补助30元；养蜂78箱，每箱补助500元。脱贫每户最高补助不超1000元，易返贫致贫户每户最高补助不超3000元。共涉及5220户13673人，脱贫户增收。</t>
  </si>
  <si>
    <t>养殖每户平均可增加收入3000元左右，带动增收户5220户</t>
  </si>
  <si>
    <t>5700001266899020</t>
  </si>
  <si>
    <t>农产品加工厂</t>
  </si>
  <si>
    <t>新建年产各类牛、羊、驴酱卤制品1500t的肉制品加工车间，冷库及配套公用设施，总建筑物占地面积3672平米（总投资3470万元，本年度实施二期工程，投资500万元）。形成资产归刘国具镇集体经济组织所有，共涉及2029户脱贫户5139人贫困人口。</t>
  </si>
  <si>
    <t>经开区</t>
  </si>
  <si>
    <t>形成资产归刘国具镇集体经济组织所有，经营所得收益40%提取公积公益金，60%脱贫攻坚巩固期内向所有脱贫户分红。共涉及2029户脱贫户。</t>
  </si>
  <si>
    <t>5700001266862019</t>
  </si>
  <si>
    <t>良种补贴</t>
  </si>
  <si>
    <t>良种高粱4.9万公斤，其中晋粱3号0.7万公斤，每公斤200元，晋杂22号4.2万公斤，每公斤40元；玉米12.3万公斤，其中大丰30号5万公斤，每公斤21元，增信817号和DF636号各1万公斤，每公斤分别为30元和24元，大丰14号和晋单65号分别是2万公斤和3.3万公斤，每公斤19.6元；马铃薯255万公斤，其中希森6号44万公斤，每公斤3.4元，紫花白80万公斤，每公斤3.1元，冀张薯12号131万公斤，每公斤3.3元；牧草0.385万公斤,每公斤41元；谷子1.4万公斤，每公斤20元，购买有机肥1200吨，每吨2500元，40公斤/袋包装。共涉及脱贫村89个，非贫困村188个，受益村集体经济组织251个，累计受益脱贫户10346户。</t>
  </si>
  <si>
    <t>户均每年增加收入1000元左右，带动脱贫户10346户</t>
  </si>
  <si>
    <t>5700001267273544</t>
  </si>
  <si>
    <t>佳县-基础设施类-2022年度-店镇葫芦旦村-淤地坝除险加固工程项目</t>
  </si>
  <si>
    <t>维修放水涵洞4处，涵洞高2.5m、宽2m</t>
  </si>
  <si>
    <t>农村财务服务中心</t>
  </si>
  <si>
    <t>苗小军</t>
  </si>
  <si>
    <t>0912-6722610</t>
  </si>
  <si>
    <t>减少水土流失，保护淤地坝14亩，受益该村280户879人（脱贫户40户97人）助推农业增产、增收，每亩可增产增收200元</t>
  </si>
  <si>
    <t>5700001267761208</t>
  </si>
  <si>
    <t>佳县-基础设施类-2022年度-坑镇圪绺咀村-淤地坝除险加固工程项目</t>
  </si>
  <si>
    <t>加固淤地坝1座，坝顶长70m、加高1m、顶宽6m、溢洪道长53m，宽5m。</t>
  </si>
  <si>
    <r>
      <rPr>
        <sz val="12"/>
        <rFont val="仿宋_GB2312"/>
        <charset val="134"/>
      </rPr>
      <t>减少水土流失，保护淤地坝</t>
    </r>
    <r>
      <rPr>
        <sz val="12"/>
        <rFont val="仿宋"/>
        <charset val="134"/>
      </rPr>
      <t>55</t>
    </r>
    <r>
      <rPr>
        <sz val="12"/>
        <rFont val="仿宋_GB2312"/>
        <charset val="134"/>
      </rPr>
      <t>亩，受益该村306户898人（脱贫户71户220人）助推农业增产、增收，每亩可增产增收100元</t>
    </r>
  </si>
  <si>
    <t>佳县-基础设施类-2022年度-峪口便民服务中心玉家沟村-淤地坝除险加固工程项目</t>
  </si>
  <si>
    <t>加固淤地坝，坝顶长52m、加高3.5m、顶宽4m、溢洪道长40m，宽1.8m，回填坝内水毁缺口及平整坝地。</t>
  </si>
  <si>
    <r>
      <rPr>
        <sz val="12"/>
        <rFont val="仿宋_GB2312"/>
        <charset val="134"/>
      </rPr>
      <t>减少水土流失，保护淤地坝</t>
    </r>
    <r>
      <rPr>
        <sz val="12"/>
        <rFont val="仿宋"/>
        <charset val="134"/>
      </rPr>
      <t>14.5</t>
    </r>
    <r>
      <rPr>
        <sz val="12"/>
        <rFont val="仿宋_GB2312"/>
        <charset val="134"/>
      </rPr>
      <t>亩，受益该村392户1275人（脱贫户178户498人）助推农业增产、增收，每亩可增产增收200元</t>
    </r>
  </si>
  <si>
    <t>5700001267786358</t>
  </si>
  <si>
    <t>佳县-基础设施类-2022年度-乌镇任家山村-淤地坝维修加固项目</t>
  </si>
  <si>
    <r>
      <rPr>
        <sz val="12"/>
        <rFont val="仿宋_GB2312"/>
        <charset val="134"/>
      </rPr>
      <t>坝体长5</t>
    </r>
    <r>
      <rPr>
        <sz val="12"/>
        <rFont val="仿宋"/>
        <charset val="134"/>
      </rPr>
      <t>2</t>
    </r>
    <r>
      <rPr>
        <sz val="12"/>
        <rFont val="仿宋_GB2312"/>
        <charset val="134"/>
      </rPr>
      <t>米，宽5米，加高9米。卧管高7.5m。</t>
    </r>
  </si>
  <si>
    <t>减少水土流失，保护淤地坝15亩，受益该村208户631人（脱贫户22户，42人）助推农业增产、增收，每亩可增产增收200元</t>
  </si>
  <si>
    <t>5700001267287125</t>
  </si>
  <si>
    <t>佳县-基础设施类-2022年度-店镇店头村-淤地坝除险加固工程项目</t>
  </si>
  <si>
    <r>
      <rPr>
        <sz val="12"/>
        <rFont val="仿宋_GB2312"/>
        <charset val="134"/>
      </rPr>
      <t>维修南沟淤地坝一座，坝顶长5</t>
    </r>
    <r>
      <rPr>
        <sz val="12"/>
        <rFont val="仿宋"/>
        <charset val="134"/>
      </rPr>
      <t>5</t>
    </r>
    <r>
      <rPr>
        <sz val="12"/>
        <rFont val="仿宋_GB2312"/>
        <charset val="134"/>
      </rPr>
      <t>m、加高3</t>
    </r>
    <r>
      <rPr>
        <sz val="12"/>
        <rFont val="仿宋"/>
        <charset val="134"/>
      </rPr>
      <t>.5</t>
    </r>
    <r>
      <rPr>
        <sz val="12"/>
        <rFont val="仿宋_GB2312"/>
        <charset val="134"/>
      </rPr>
      <t>m，顶宽4m、溢洪道长30m，宽1.8m，回填坝内水毁缺口及平整坝地。</t>
    </r>
  </si>
  <si>
    <t>减少水土流失，保护淤地坝16亩，受益该村414户1088人（脱贫户60户151人）助推农业增产、增收，每亩可增产增收200元</t>
  </si>
  <si>
    <t>5700001267769725</t>
  </si>
  <si>
    <t>佳县-基础设施类-2022年度-刘家山便民服务中心前姚家沟村-淤地坝除险加固工程项目</t>
  </si>
  <si>
    <t>加固淤地坝一座，坝顶长48m，加高4m，顶宽5m；溢洪道长30m，宽2m。回填坝体水毁缺口及平整坝地。</t>
  </si>
  <si>
    <t>前姚家沟村</t>
  </si>
  <si>
    <r>
      <rPr>
        <sz val="12"/>
        <rFont val="仿宋_GB2312"/>
        <charset val="134"/>
      </rPr>
      <t>减少水土流失，保护淤地坝</t>
    </r>
    <r>
      <rPr>
        <sz val="12"/>
        <rFont val="仿宋"/>
        <charset val="134"/>
      </rPr>
      <t>14</t>
    </r>
    <r>
      <rPr>
        <sz val="12"/>
        <rFont val="仿宋_GB2312"/>
        <charset val="134"/>
      </rPr>
      <t>亩，受益该村191户487人（脱贫户67户，173人）助推农业增产、增收，每亩可增产增收200元</t>
    </r>
  </si>
  <si>
    <t>5700001267782492</t>
  </si>
  <si>
    <t>佳县-基础设施类-2022年度-上高寨便民服务中心陈家焉村-淤地坝除险加固工程项目</t>
  </si>
  <si>
    <t>加固淤地坝1座，坝顶长83m、加高1.5m、顶宽6m、溢洪道长35m，宽2.5m回填坝内水毁缺口及平整及综合治理坝地。</t>
  </si>
  <si>
    <r>
      <rPr>
        <sz val="12"/>
        <rFont val="仿宋_GB2312"/>
        <charset val="134"/>
      </rPr>
      <t>陈家</t>
    </r>
    <r>
      <rPr>
        <sz val="12"/>
        <rFont val="宋体"/>
        <charset val="134"/>
      </rPr>
      <t>墕</t>
    </r>
    <r>
      <rPr>
        <sz val="12"/>
        <rFont val="仿宋_GB2312"/>
        <charset val="134"/>
      </rPr>
      <t>村</t>
    </r>
  </si>
  <si>
    <t>减少水土流失，保护淤地坝45亩，受益该村189户545人（脱贫户21户46人）助推农业增产、增收，每亩可增产增收200元</t>
  </si>
  <si>
    <t>5700001267784417</t>
  </si>
  <si>
    <t>佳县-基础设施类-2022年度-王家砭镇刘家峁村白土沟自然村-淤地坝除险加固工程项目</t>
  </si>
  <si>
    <t>加固淤地坝，坝顶长70m、加高4m、顶宽4m、溢洪道长29m，宽1.8m，回填坝体水毁缺口</t>
  </si>
  <si>
    <t>刘家峁村白土沟自然村</t>
  </si>
  <si>
    <t>减少水土流失，保护淤地坝14亩，受益该村45户138人（脱贫户5户12人）助推农业增产、增收，每亩可增产增收200元</t>
  </si>
  <si>
    <t>5700001267775051</t>
  </si>
  <si>
    <t>佳县-基础设施类-2022年度-木头峪镇刘木瓜沟村-淤地坝除险加固工程项目</t>
  </si>
  <si>
    <t>维修淤地坝一座，坝顶长43m、高3.5m顶宽4m、溢洪道长43m、宽2.5m。回填坝内水毁缺口及平整坝地。</t>
  </si>
  <si>
    <t>刘木瓜沟村</t>
  </si>
  <si>
    <t>减少水土流失，保护淤地坝15亩，受益该村263户770人（脱贫户37户76人）助推农业增产、增收，每亩可增产增收200元</t>
  </si>
  <si>
    <t>5700001267767121</t>
  </si>
  <si>
    <t>佳县-基础设施类-2022年度-刘家山便民服务中心韭菜沟村-淤地坝除险加固工程项目</t>
  </si>
  <si>
    <t>维修加固淤地坝2座，1#坝坝顶长57m，加高3m，顶宽5m；溢洪道长40m，宽2m，回填坝体水毁缺口及平整坝地。2#坝开挖排洪渠长1100m，宽3.5m，深1.5m；新建管涵2座。</t>
  </si>
  <si>
    <t>韭菜沟村</t>
  </si>
  <si>
    <t>减少水土流失，保护淤地坝65亩，受益该村236户642人（脱贫户84户，244人）助推农业增产、增收，每亩可增产增收150元</t>
  </si>
  <si>
    <t>5700001267792306</t>
  </si>
  <si>
    <t>佳县-基础设施类-2022年度-朱官寨镇朱官寨村-村组道路工程项目</t>
  </si>
  <si>
    <t>砖铺硬化村组道路长1.2km，宽3.5m；长470m，宽3m；长160m，宽2.5m。</t>
  </si>
  <si>
    <t>解决全村381户1058人（脱贫户89户，261贫困人口）生产生活出行困难问题，助推农业增产、增收</t>
  </si>
  <si>
    <t>5700001267279369</t>
  </si>
  <si>
    <r>
      <rPr>
        <sz val="12"/>
        <rFont val="仿宋_GB2312"/>
        <charset val="134"/>
      </rPr>
      <t>佳县-基础设施类-2022年度-店镇高家</t>
    </r>
    <r>
      <rPr>
        <sz val="12"/>
        <rFont val="宋体"/>
        <charset val="134"/>
      </rPr>
      <t>坬</t>
    </r>
    <r>
      <rPr>
        <sz val="12"/>
        <rFont val="仿宋_GB2312"/>
        <charset val="134"/>
      </rPr>
      <t>村-村组道路工程项目</t>
    </r>
  </si>
  <si>
    <t>混凝土硬化村组道路长520m、宽3.5m、厚0.18m；浆砌石挡墙长342m、高2m。</t>
  </si>
  <si>
    <r>
      <rPr>
        <sz val="12"/>
        <rFont val="仿宋_GB2312"/>
        <charset val="134"/>
      </rPr>
      <t>高家</t>
    </r>
    <r>
      <rPr>
        <sz val="12"/>
        <rFont val="宋体"/>
        <charset val="134"/>
      </rPr>
      <t>坬</t>
    </r>
    <r>
      <rPr>
        <sz val="12"/>
        <rFont val="仿宋_GB2312"/>
        <charset val="134"/>
      </rPr>
      <t>村</t>
    </r>
  </si>
  <si>
    <t>解决全村367户1217人（脱贫户40户，112人）生产生活出行困难问题，助推农业增产、增收</t>
  </si>
  <si>
    <t>5700001267806333</t>
  </si>
  <si>
    <t>佳县-基础设施类-2022年度-刘国具镇黄谷地村-生产道路工程项目</t>
  </si>
  <si>
    <t>新修生产道路长1.8km，宽3m。</t>
  </si>
  <si>
    <t>黄谷地村</t>
  </si>
  <si>
    <t>解决全村205户588人（脱贫户44户，111人）生产生活出行困难问题，助推农业增产、增收</t>
  </si>
  <si>
    <t>5700001267899228</t>
  </si>
  <si>
    <r>
      <rPr>
        <sz val="12"/>
        <rFont val="仿宋_GB2312"/>
        <charset val="134"/>
      </rPr>
      <t>佳县-基础设施类-2022年度-朱家</t>
    </r>
    <r>
      <rPr>
        <sz val="12"/>
        <rFont val="宋体"/>
        <charset val="134"/>
      </rPr>
      <t>坬</t>
    </r>
    <r>
      <rPr>
        <sz val="12"/>
        <rFont val="仿宋_GB2312"/>
        <charset val="134"/>
      </rPr>
      <t>镇庙峁村刘长自然村-生产道路工程项目</t>
    </r>
  </si>
  <si>
    <t>新修生产道路长2.5km，宽3m。</t>
  </si>
  <si>
    <r>
      <rPr>
        <sz val="12"/>
        <rFont val="仿宋_GB2312"/>
        <charset val="134"/>
      </rPr>
      <t>朱家</t>
    </r>
    <r>
      <rPr>
        <sz val="12"/>
        <rFont val="宋体"/>
        <charset val="134"/>
      </rPr>
      <t>坬</t>
    </r>
    <r>
      <rPr>
        <sz val="12"/>
        <rFont val="仿宋_GB2312"/>
        <charset val="134"/>
      </rPr>
      <t>镇</t>
    </r>
  </si>
  <si>
    <t>庙峁村刘长自然村</t>
  </si>
  <si>
    <t>解决全村76户235人（脱贫户14户，42人）生产生活出行困难问题，助推农业增产、增收</t>
  </si>
  <si>
    <t>5700001267799046</t>
  </si>
  <si>
    <t>佳县-基础设施类-2022年度-官庄便民服务中心三皇庙村-生产道路工程项目</t>
  </si>
  <si>
    <t>新修生产道路长3.5km，宽3m。</t>
  </si>
  <si>
    <t>解决全村157户458人（脱贫户57户，152人）生产生活出行困难问题，助推农业增产、增收</t>
  </si>
  <si>
    <t>5700001267899889</t>
  </si>
  <si>
    <r>
      <rPr>
        <sz val="12"/>
        <rFont val="仿宋_GB2312"/>
        <charset val="134"/>
      </rPr>
      <t>佳县-基础设施类-2022年度-朱家</t>
    </r>
    <r>
      <rPr>
        <sz val="12"/>
        <rFont val="宋体"/>
        <charset val="134"/>
      </rPr>
      <t>坬</t>
    </r>
    <r>
      <rPr>
        <sz val="12"/>
        <rFont val="仿宋_GB2312"/>
        <charset val="134"/>
      </rPr>
      <t>镇楼焉村长沟自然村-生产道路工程项目</t>
    </r>
  </si>
  <si>
    <t>新修生产道路长6.3km，宽3m；修建涵洞一座。</t>
  </si>
  <si>
    <t>楼焉村长沟自然村</t>
  </si>
  <si>
    <t>解决全村255户819人（脱贫户85户，250人）生产生活出行困难问题，助推农业增产、增收</t>
  </si>
  <si>
    <t>5700001267929757</t>
  </si>
  <si>
    <t>佳县-基础设施类-2022年度-官庄便民服务中心柴家畔村-生产道路工程项目</t>
  </si>
  <si>
    <t>新修生产道路长6km，宽3m；</t>
  </si>
  <si>
    <t>解决全村208户644人（脱贫户63户，196人）生产生活出行困难问题，助推农业增产、增收</t>
  </si>
  <si>
    <t>5700001267796017</t>
  </si>
  <si>
    <t>佳县-基础设施类-2022年度-店镇店头村-生产道路工程项目</t>
  </si>
  <si>
    <t>新修生产道路长10km，宽3m。</t>
  </si>
  <si>
    <t>解决全村414户1088人（脱贫户60户151人）生产生活出行困难问题，助推农业增产、增收</t>
  </si>
  <si>
    <t>5700001267895141</t>
  </si>
  <si>
    <t>佳县-基础设施类-2022年度-刘家山便民服务中心雷家兴庄村-生产道路工程项目</t>
  </si>
  <si>
    <t>新修生产道路长10km，宽3m；</t>
  </si>
  <si>
    <t>雷家兴庄村</t>
  </si>
  <si>
    <t>解决全村110户293人（脱贫户26户，78人）生产生活出行困难问题，助推农业增产、增收</t>
  </si>
  <si>
    <t>5700001267896794</t>
  </si>
  <si>
    <t>佳县-基础设施类-2022年度-通镇高家集村-生产道路工程项目</t>
  </si>
  <si>
    <t>新修生产道路长3km，宽3m。</t>
  </si>
  <si>
    <t>高家集村</t>
  </si>
  <si>
    <t>解决全村182户570人（脱贫户45户，122人）生产生活出行困难问题，助推农业增产、增收</t>
  </si>
  <si>
    <t>5700001267895826</t>
  </si>
  <si>
    <t>佳县-基础设施类-2022年度-刘家山便民服务中心韭菜沟村-生产道路工程项目</t>
  </si>
  <si>
    <t>新修生产道路长15km，宽3m；</t>
  </si>
  <si>
    <t>解决全村236户642人（脱贫户84户，244人）生产生活出行困难问题，助推农业增产、增收</t>
  </si>
  <si>
    <t>5700001290895326</t>
  </si>
  <si>
    <t>佳县-基础设施类-2022年度-峪口便民服务中心玉家沟村-生产道路工程项目</t>
  </si>
  <si>
    <t>新修生产道路长4km，宽3m；</t>
  </si>
  <si>
    <t>解决全村392户1275人（脱贫户178户，498人）生产生活出行困难问题，助推农业增产、增收</t>
  </si>
  <si>
    <t>5700001290900198</t>
  </si>
  <si>
    <t>佳县-基础设施类-2022年度-木头峪镇高李家沟村-淤地坝除险加固工程项目</t>
  </si>
  <si>
    <t>维修加固淤地坝1座，坝顶长59m、加高3.5m、顶宽5m，溢洪道长49m，宽2m。回填坝体水毁缺口.生产道路长300m，宽3m。</t>
  </si>
  <si>
    <t>高李家沟村</t>
  </si>
  <si>
    <r>
      <rPr>
        <sz val="12"/>
        <rFont val="仿宋_GB2312"/>
        <charset val="134"/>
      </rPr>
      <t>减少水土流失，保护淤地坝</t>
    </r>
    <r>
      <rPr>
        <sz val="12"/>
        <rFont val="仿宋"/>
        <charset val="134"/>
      </rPr>
      <t>28</t>
    </r>
    <r>
      <rPr>
        <sz val="12"/>
        <rFont val="仿宋_GB2312"/>
        <charset val="134"/>
      </rPr>
      <t>亩，受益该村179户561人（脱贫户48户84人）助推农业增产、增收；每亩可增产增收200元</t>
    </r>
  </si>
  <si>
    <t>5700001290904544</t>
  </si>
  <si>
    <t>佳县-基础设施类-2022年度-朱官寨镇落古峁村-淤地坝除险加固工程项目</t>
  </si>
  <si>
    <t>维修加固淤地坝1座，回填坝体水毁缺口长29m，宽20m，深17m。</t>
  </si>
  <si>
    <t>落古峁村</t>
  </si>
  <si>
    <t>减少水土流失，保护淤地坝35亩，受益该村63户242人（脱贫户9户27人）助推农业增产、增收；</t>
  </si>
  <si>
    <t>5700001290910928</t>
  </si>
  <si>
    <t>佳县-基础设施类-2022年度-坑镇背沟村-淤地坝除险加固工程项目</t>
  </si>
  <si>
    <t>维修加固淤地坝2座，1#坝顶长65m、加高3.5m、顶宽4m、溢洪道长48m，宽2m。2#坝顶长50m、加高1m、顶宽4m、溢洪道长42m，宽2m。回填坝内水毁缺口。</t>
  </si>
  <si>
    <t>背沟村</t>
  </si>
  <si>
    <t>减少水土流失，保护淤地坝34亩，受益该村378户1064人（脱贫户57户138人）助推农业增产、增收；每亩可增产增收200元</t>
  </si>
  <si>
    <t>5700001290918226</t>
  </si>
  <si>
    <t>佳县-基础设施类-2022年度-金明寺镇秦马硷村-淤地坝除险加固工程项目</t>
  </si>
  <si>
    <t>维修加固淤地坝1座，坝顶长42m、加高3.5m、顶宽4m、溢洪道长38m，宽1.8m。回填坝内水毁缺口。</t>
  </si>
  <si>
    <t>秦马硷村</t>
  </si>
  <si>
    <r>
      <rPr>
        <sz val="12"/>
        <rFont val="仿宋_GB2312"/>
        <charset val="134"/>
      </rPr>
      <t>减少水土流失，保护淤地坝</t>
    </r>
    <r>
      <rPr>
        <sz val="12"/>
        <rFont val="仿宋"/>
        <charset val="134"/>
      </rPr>
      <t>18</t>
    </r>
    <r>
      <rPr>
        <sz val="12"/>
        <rFont val="仿宋_GB2312"/>
        <charset val="134"/>
      </rPr>
      <t>亩，受益该村289户750人（脱贫户29户71人）助推农业增产、增收；每亩可增产增收200元</t>
    </r>
  </si>
  <si>
    <t>5700001290920851</t>
  </si>
  <si>
    <t>佳县-基础设施类-2022年度-螅镇南山村王川山自然村-村组道路工程项目</t>
  </si>
  <si>
    <t>砖铺硬化村组道路长997m，宽3m；长215m宽2.5m。</t>
  </si>
  <si>
    <t>南山村王川山自然村</t>
  </si>
  <si>
    <t>解决全村273户771人（脱贫户83户，244人）生产生活出行困难问题，助推农业增产、增收</t>
  </si>
  <si>
    <t>5700001290923986</t>
  </si>
  <si>
    <t>佳县-基础设施类-2022年度-官庄便民服务中心杨家畔村前杨家畔自然村-村组道路工程项目</t>
  </si>
  <si>
    <r>
      <rPr>
        <sz val="12"/>
        <rFont val="仿宋_GB2312"/>
        <charset val="134"/>
      </rPr>
      <t>混凝土硬化村组道路长5</t>
    </r>
    <r>
      <rPr>
        <sz val="12"/>
        <rFont val="仿宋"/>
        <charset val="134"/>
      </rPr>
      <t>40</t>
    </r>
    <r>
      <rPr>
        <sz val="12"/>
        <rFont val="仿宋_GB2312"/>
        <charset val="134"/>
      </rPr>
      <t>m、宽4m、厚0.18m，长</t>
    </r>
    <r>
      <rPr>
        <sz val="12"/>
        <rFont val="仿宋"/>
        <charset val="134"/>
      </rPr>
      <t>225</t>
    </r>
    <r>
      <rPr>
        <sz val="12"/>
        <rFont val="仿宋_GB2312"/>
        <charset val="134"/>
      </rPr>
      <t>m、宽3m、厚0.18m；配套挡水墙。</t>
    </r>
  </si>
  <si>
    <t>杨家畔村前杨家畔自然村</t>
  </si>
  <si>
    <t>解决全村461户1332人（脱贫户83户，237人）生产生活出行困难问题，助推农业增产、增收</t>
  </si>
  <si>
    <t>5700001290932719</t>
  </si>
  <si>
    <t>佳县-基础设施类-2022年度-大佛寺便民服务中心丁家坪村-村组道路工程项目</t>
  </si>
  <si>
    <r>
      <rPr>
        <sz val="12"/>
        <rFont val="仿宋_GB2312"/>
        <charset val="134"/>
      </rPr>
      <t>砖铺硬化村组道路长51</t>
    </r>
    <r>
      <rPr>
        <sz val="12"/>
        <rFont val="仿宋"/>
        <charset val="134"/>
      </rPr>
      <t>5</t>
    </r>
    <r>
      <rPr>
        <sz val="12"/>
        <rFont val="仿宋_GB2312"/>
        <charset val="134"/>
      </rPr>
      <t>m、宽3m。</t>
    </r>
  </si>
  <si>
    <t>解决全村480户1404人（脱贫户132户，370人）生产生活出行困难问题，助推农业增产、增收</t>
  </si>
  <si>
    <t>5700001290934862</t>
  </si>
  <si>
    <t>佳县-基础设施类-2022年度-刘家山便民服务中心雷家兴庄村-村组道路工程项目</t>
  </si>
  <si>
    <t>混凝土硬化村组道路长715m、宽3.5m、厚0.18m；配套挡水墙。</t>
  </si>
  <si>
    <t>5700001290939901</t>
  </si>
  <si>
    <t>佳县-基础设施类-2022年度-店镇乔家老庄村-淤地坝除险加固工程项目</t>
  </si>
  <si>
    <t>维修加固淤地坝一座，坝顶长50m、加高3.5m，顶宽4m、排洪管长42m，回填坝内水毁缺口及平整坝地。</t>
  </si>
  <si>
    <t>乔家老庄村</t>
  </si>
  <si>
    <t>减少水土流失，保护淤地坝23亩，受益该村233户704人（脱贫户22户59人）助推农业增产、增收，每亩可增产增收200元</t>
  </si>
  <si>
    <t>5700001290942613</t>
  </si>
  <si>
    <t>佳县-基础设施类-2022年度-大佛寺便民服务中心边则元村-淤地坝除险加固工程项目</t>
  </si>
  <si>
    <t>维修加固淤地坝一座，坝顶长38m、加高6m，顶宽4m、排洪管长42m，回填坝内水毁缺口及平整坝地。</t>
  </si>
  <si>
    <t>减少水土流失，保护淤地坝17亩，受益该村310户903人（脱贫户73户166人）助推农业增产、增收，每亩可增产增收200元</t>
  </si>
  <si>
    <t>5700001290947142</t>
  </si>
  <si>
    <t>佳县-基础设施类-2022年度-刘国具镇高家畔村-灌溉工程项目</t>
  </si>
  <si>
    <t>新建节水滴灌设施50亩</t>
  </si>
  <si>
    <t>增加节水灌溉面积50亩，受益该村188户493人（脱贫户47户112人）助推农业增产、增收，每亩可增产增收400元</t>
  </si>
  <si>
    <t>5700001290950409</t>
  </si>
  <si>
    <t>佳县-基础设施类-2022年度-木头峪镇曹家坬村合心圪垯自然村-淤地坝除险加固工程项目</t>
  </si>
  <si>
    <t>维修加固淤地坝一座，坝顶长40m、加高5m，顶宽4m、溢洪道长28m，回填坝内缺口及平整坝地。新修生产道路300m。</t>
  </si>
  <si>
    <t>曹家坬村合心圪垯自然村</t>
  </si>
  <si>
    <t>减少水土流失，保护淤地坝11亩，受益该村447户1302人（脱贫户67户164人）助推农业增产、增收每亩可增产增收200元</t>
  </si>
  <si>
    <t>5700001301567765</t>
  </si>
  <si>
    <t>佳县-基础设施类-2022年度-康家港便民服务中心任家沟村-生产道路工程项目</t>
  </si>
  <si>
    <t>大社村</t>
  </si>
  <si>
    <t>解决全村299户1016人（脱贫户114户，296人）生产生活出行困难问题，助推农业增产、增收</t>
  </si>
  <si>
    <t>5700001290957911</t>
  </si>
  <si>
    <t>佳县-基础设施类-2022年度-峪口便民服务中心李家寨村-生产道路工程项目</t>
  </si>
  <si>
    <t>新修生产道路长8km，宽3m；</t>
  </si>
  <si>
    <t>李家寨村</t>
  </si>
  <si>
    <t>解决全村315户860人（脱贫户101户，262人）生产生活出行困难问题，助推农业增产、增收</t>
  </si>
  <si>
    <t>5700001290960433</t>
  </si>
  <si>
    <t>佳县-基础设施类-2022年度-店镇高家坬村铁芦峁自然村-生产道路工程项目</t>
  </si>
  <si>
    <t>新修生产道路长7km，宽3m；</t>
  </si>
  <si>
    <t>5700001290963298</t>
  </si>
  <si>
    <t>佳县-基础设施类-2022年度-刘家山便民服务中心秦家硷村-淤地坝除险加固工程项目</t>
  </si>
  <si>
    <t>维修加固淤地坝一座，坝顶长58m、加高1m，顶宽2m、排洪渠长115m，宽1m；回填坝内水毁缺口及平整坝地。</t>
  </si>
  <si>
    <t>秦家硷村</t>
  </si>
  <si>
    <t>减少水土流失，保护淤地坝17亩，受益该村268户862人（脱贫户106户277人）助推农业增产、增收，每亩可增产增收200元</t>
  </si>
  <si>
    <t>5700001290986380</t>
  </si>
  <si>
    <t>佳县-基础设施类-2022年度-店镇西山村-淤地坝除险加固工程项目</t>
  </si>
  <si>
    <t>维修加固淤地坝一座，坝顶长35m、加高3m，顶宽4m、排洪渠长32m，宽2m；回填坝内水毁缺口长150m均宽11.5m，均高9m及平整坝地。</t>
  </si>
  <si>
    <t>西山村</t>
  </si>
  <si>
    <t>减少水土流失，保护淤地坝18亩，受益该村145户498人（脱贫户23户53人）助推农业增产、增收，每亩可增产增收200元</t>
  </si>
  <si>
    <t>5700001290988836</t>
  </si>
  <si>
    <t>佳县-基础设施类-2022年度-店镇赤牛峁村张仁家坬自然村-淤地坝除险加固工程项目</t>
  </si>
  <si>
    <t>维修加固淤地坝一座，坝顶长42m、加高4m，顶宽4m、排洪渠长28m，宽2m；回填坝内水毁缺口及平整坝地。</t>
  </si>
  <si>
    <t>赤牛峁村张仁家坬自然村</t>
  </si>
  <si>
    <t>减少水土流失，保护淤地坝18亩，受益该村325户1105人（脱贫户42户102人）助推农业增产、增收，每亩可增产增收200元</t>
  </si>
  <si>
    <t>5700001290992655</t>
  </si>
  <si>
    <t>佳县-基础设施类-2022年度-上高寨便民服务中心前郑家沟村柳树峁自然村-淤地坝除险加固工程项目</t>
  </si>
  <si>
    <t>维修加固淤地坝一座，坝顶长80m，顶宽4m，加高3.5m，回填坝内水毁缺口及平整坝地50亩。</t>
  </si>
  <si>
    <t>前郑家沟村柳树峁自然村</t>
  </si>
  <si>
    <t>减少水土流失，保护淤地坝50亩，受益该村120户450人（脱贫户20户40人）助推农业增产、增收，每亩可增产增收200元</t>
  </si>
  <si>
    <t>5700001291051773</t>
  </si>
  <si>
    <t>佳县-基础设施类-2022年度-康家港便民服务中心曹家小庄村李家湾自然村-生产道路工程项目</t>
  </si>
  <si>
    <t>曹家小庄村李家湾自然村</t>
  </si>
  <si>
    <t>解决全村201户545人（脱贫户63户，202人）生产生活出行困难问题，助推农业增产、增收</t>
  </si>
  <si>
    <t>5700001280184680</t>
  </si>
  <si>
    <t>佳县产业类-2022年度全县红枣林生态管护项目</t>
  </si>
  <si>
    <t>对朱家坬镇等11镇190个行政村26万亩红枣生态林进行管护，每亩投资50元。朱家坬镇朱家坬村等56个脱贫村资金370万元，其他144个行政村930万元</t>
  </si>
  <si>
    <t>林业局</t>
  </si>
  <si>
    <t>李阳</t>
  </si>
  <si>
    <t>受益户数15000户，带动脱贫户3000户，提供枣树管理物资保障，发展有机红枣产业</t>
  </si>
  <si>
    <t>5700001293138782</t>
  </si>
  <si>
    <t>佳县产业类2022年度全县酸枣嫁接项目</t>
  </si>
  <si>
    <t>上高寨赵大林村和张家老庄村、通镇西山村新建酸枣嫁接2000亩，每亩补助1600元；巩固2021年度1010亩，每亩补助500元。
其中脱贫村赵大林村等3村2410亩，资金340.5万元；其他徐家东沟村600亩，资金30万元。</t>
  </si>
  <si>
    <t>受益户数1000户，带动脱贫户240户，发展酸枣产业，促进农民增收</t>
  </si>
  <si>
    <t>5700001267002172</t>
  </si>
  <si>
    <t>佳县产业类2022年度沿黄优质有机红枣示范园</t>
  </si>
  <si>
    <r>
      <rPr>
        <sz val="11"/>
        <color theme="1"/>
        <rFont val="仿宋_GB2312"/>
        <charset val="134"/>
      </rPr>
      <t>沿黄优质有机红枣基地建设3200亩。朱家</t>
    </r>
    <r>
      <rPr>
        <sz val="11"/>
        <color theme="1"/>
        <rFont val="宋体"/>
        <charset val="134"/>
      </rPr>
      <t>坬</t>
    </r>
    <r>
      <rPr>
        <sz val="11"/>
        <color theme="1"/>
        <rFont val="仿宋_GB2312"/>
        <charset val="134"/>
      </rPr>
      <t>镇武家峁、泥河沟村、佳芦镇大会坪和小会坪、螅镇荷叶坪村5个脱贫村2530亩126.5万元，其它峪口谭家坪村、木头峪镇木头峪村670亩，33.5万元</t>
    </r>
  </si>
  <si>
    <t>朱家坬镇等4镇</t>
  </si>
  <si>
    <t>泥河沟村等6村</t>
  </si>
  <si>
    <t>受益户数450户，带动脱贫户80户，促进黄河流域生态保护和高质量发展</t>
  </si>
  <si>
    <t>5700001267006313</t>
  </si>
  <si>
    <t>佳县产业类2022年度全县有机红枣基地物资采购项目</t>
  </si>
  <si>
    <t>有机红枣基地农药和肥物资采购2000吨，涉及148个行政村，其中朱家坬泥河沟脱贫村等55个，资金185.8万元；其他村93个，资金314.2万元</t>
  </si>
  <si>
    <t>受益户数25000户，带动脱贫3200户，提供枣树管理物资保障，发展有机红枣产业</t>
  </si>
  <si>
    <t>5700001288960037</t>
  </si>
  <si>
    <t>佳县产业类2022年度康家港便民服务中心
红枣佳油1号嫁接项目</t>
  </si>
  <si>
    <t>巩固2021年度红枣佳油1号嫁接50亩，每亩补助400元，计2万元。</t>
  </si>
  <si>
    <t>产权归村集体，受益户数15户，带动脱贫户4户，巩固脱贫成果，亩产增收300元，促进农民增收</t>
  </si>
  <si>
    <t>5700001288961656</t>
  </si>
  <si>
    <t>佳县产业类2022年度通镇
红枣佳油1号嫁接项目</t>
  </si>
  <si>
    <t>巩固2021年度红枣佳油1号嫁接246亩，其中96亩每亩补助400元；150亩每亩补助2000元，计33.84万元。</t>
  </si>
  <si>
    <t>罗山村</t>
  </si>
  <si>
    <t>产权归村集体，受益户数42户，带动脱贫户5户，巩固脱贫成果，亩产增收300元，促进农民增收</t>
  </si>
  <si>
    <t>5700001288962993</t>
  </si>
  <si>
    <t>佳县产业类2022年度木头峪镇
红枣佳油1号嫁接项目</t>
  </si>
  <si>
    <t>巩固2021年度红枣佳油1号嫁接700亩，其中280亩每亩补助400元；420亩每亩补助2000元，计95.2万元。</t>
  </si>
  <si>
    <t>李家坬村、王宁山村</t>
  </si>
  <si>
    <t>产权归村集体，受益户数96户，带动脱贫户36户，巩固脱贫成果，亩产增收300元，促进农民增收</t>
  </si>
  <si>
    <t>5700001288964099</t>
  </si>
  <si>
    <t>佳县产业类2022年度刘国具镇
红枣佳油1号嫁接项目</t>
  </si>
  <si>
    <t>巩固2021年度红枣佳油1号嫁接156亩，其中60亩每亩补助400元；96亩每亩补助2000元，计21.6万元。</t>
  </si>
  <si>
    <t>产权归村集体，受益户数36户，带动脱贫户8户，巩固脱贫成果，亩产增收300元，促进农民增收</t>
  </si>
  <si>
    <t>5700001288967910</t>
  </si>
  <si>
    <t>佳县产业类2022年度峪口
红枣佳油1号嫁接项目</t>
  </si>
  <si>
    <t>巩固2021年度红枣佳油1号嫁接165亩，其中65亩每亩补助400元；100亩每亩补助2000元，计22.6万元。</t>
  </si>
  <si>
    <t>峪口村、任家畔村</t>
  </si>
  <si>
    <t>产权归村集体，受益户数40户，带动脱贫户14户，巩固脱贫成果，亩产增收300元，促进农民增收</t>
  </si>
  <si>
    <t>5700001288969224</t>
  </si>
  <si>
    <t>佳县产业类2022年度店镇
红枣佳油1号嫁接项目</t>
  </si>
  <si>
    <t>巩固2021年度红枣佳油1号嫁接190亩，其中75亩每亩补助400元；115亩每亩补助2000元，计26万元。</t>
  </si>
  <si>
    <t>产权归村集体，受益户数40 户，带动脱贫户8户，巩固脱贫成果，亩产增收300元，促进农民增收</t>
  </si>
  <si>
    <t>5700001288970230</t>
  </si>
  <si>
    <t>佳县产业类2022年度螅镇
红枣佳油1号嫁接项目</t>
  </si>
  <si>
    <t>巩固2021年度红枣佳油1号嫁接170亩，其中68亩每亩补助400元；102亩每亩补助2000元，计23.12万元。</t>
  </si>
  <si>
    <t>产权归村集体，受益户数51户，带动脱贫户23户，巩固脱贫成果，亩产增收300元，促进农民增收</t>
  </si>
  <si>
    <t>5700001288971277</t>
  </si>
  <si>
    <t>佳县产业类2022年度佳芦镇
红枣佳油1号嫁接项目</t>
  </si>
  <si>
    <t>巩固2021年度红枣佳油1号嫁接738亩，其中288亩每亩补助400元；450亩每亩补助2000元，计101.52万元。</t>
  </si>
  <si>
    <t>西峰则村、玉马家畔、申家湾村</t>
  </si>
  <si>
    <t>产权归村集体，受益户数224户，带动脱贫户32户，巩固脱贫成果，亩产增收300元，促进农民增收</t>
  </si>
  <si>
    <t>5700001288972314</t>
  </si>
  <si>
    <t>佳县产业类2022年度朱家坬镇
红枣佳油1号嫁接项目</t>
  </si>
  <si>
    <t>巩固2021年度红枣佳油1号嫁接666亩，其中258亩每亩补助400元；408亩每亩补助2000元，计91.92万元。</t>
  </si>
  <si>
    <t>泥河沟村等三村</t>
  </si>
  <si>
    <t>产权归村集体，受益户数130户，带动脱贫户71户，巩固脱贫成果，亩产增收300元，促进农民增收</t>
  </si>
  <si>
    <t>5700001288973232</t>
  </si>
  <si>
    <t>佳县产业类2022度
坑镇红枣佳油1号嫁接项目</t>
  </si>
  <si>
    <t>巩固2021年度红枣佳油1号嫁接54亩，其中20亩每亩补助400元；34亩每亩补助2000元，计7.6万元。</t>
  </si>
  <si>
    <t>赤牛坬村</t>
  </si>
  <si>
    <t>产权归村集体，受益户数15户，带动脱贫户3户，巩固脱贫成果，亩产增收300元，促进农民增收</t>
  </si>
  <si>
    <t>5700001288974471</t>
  </si>
  <si>
    <t>佳县产业类2022年度康家港
低产枣园改造后续巩固项目</t>
  </si>
  <si>
    <t>低产枣园改造3216亩，每亩补助400元</t>
  </si>
  <si>
    <t>大社村等7村</t>
  </si>
  <si>
    <t>产权归村集体，受益户数520户，带动脱贫户126户，巩固脱贫成果，亩产增收300元，促进农民增收</t>
  </si>
  <si>
    <t>5700001288975431</t>
  </si>
  <si>
    <t>佳县产业类2022年度峪口
低产枣园改造后续巩固项目</t>
  </si>
  <si>
    <t>低产枣园改造182亩，每亩补助400元</t>
  </si>
  <si>
    <t>任家畔村、峪口村村</t>
  </si>
  <si>
    <t>产权归村集体，受益户数33户，带动脱贫户7户，巩固脱贫成果，亩产增收300元，促进农民增收</t>
  </si>
  <si>
    <t>5700001293140379</t>
  </si>
  <si>
    <t>佳县产业类2022年度朱官寨镇
低产枣园改造后续巩固项目</t>
  </si>
  <si>
    <t>巩固2019年红枣低改809亩，资金28.32万元；巩固2020年红枣低改443亩，资金15.51万元；每亩补助350元。</t>
  </si>
  <si>
    <t>受益户数90户，带动脱贫28户，巩固脱贫成果，亩产增收300元，促进农民增收</t>
  </si>
  <si>
    <t>5700001293143236</t>
  </si>
  <si>
    <t>佳县产业类2022年度朱家坬镇
低产枣园改造后续巩固项目</t>
  </si>
  <si>
    <t>巩固2019年红枣低改7738.5亩，资金270.85万元，巩固2020年红枣低改3317亩，资金116.1万元，每亩补助350元。</t>
  </si>
  <si>
    <t>受益户数1200户，带动脱贫400户，巩固脱贫成果，亩产增收300元，促进农民增收</t>
  </si>
  <si>
    <t>5700001293144161</t>
  </si>
  <si>
    <t>佳县产业类2022年度坑镇低产枣园改造后续巩固项目</t>
  </si>
  <si>
    <t>巩固2019年红枣低改5426.6亩，资金189.93万元；巩固2020年红枣低改6636亩，资金232.26万元，每亩补助350元。</t>
  </si>
  <si>
    <t>受益户数2000户，带动脱贫450户，巩固脱贫成果，亩产增收300元，促进农民增收</t>
  </si>
  <si>
    <t>5700001293144808</t>
  </si>
  <si>
    <t>佳县产业类2022年度刘家山乡低产枣园改造后续巩固项目</t>
  </si>
  <si>
    <t>巩固2019年红枣低改733.2亩，资金25.66万元；巩固2020年红枣低改2277亩，资金79.7万元；每亩补助350元。</t>
  </si>
  <si>
    <t>刘家山乡</t>
  </si>
  <si>
    <t>受益户数90户，带动脱贫30户，巩固脱贫成果，亩产增收300元，促进农民增收</t>
  </si>
  <si>
    <t>5700001293145309</t>
  </si>
  <si>
    <t>佳县产业类2022年度乌镇低产枣园改造后续巩固项目</t>
  </si>
  <si>
    <t>巩固2019年红枣低改893.2亩，资金31.26万元；巩固2020年红枣低改380亩，资金13.3万元；每亩补助350元。</t>
  </si>
  <si>
    <t>核桃树墕村</t>
  </si>
  <si>
    <t>受益户数110户，带动脱贫35户，巩固脱贫成果，亩产增收300元，促进农民增收</t>
  </si>
  <si>
    <t>5700001293146152</t>
  </si>
  <si>
    <t>佳县产业类2022年度通镇低产枣园改造后续巩固项目</t>
  </si>
  <si>
    <t>巩固2019年红枣低改10087亩，资金353.04万元；巩固2020年红枣低改3988.9亩，资金139.61万元；每亩补助350元。</t>
  </si>
  <si>
    <t>受益户数1150户，带动脱贫470户，巩固脱贫成果，亩产增收300元，促进农民增收</t>
  </si>
  <si>
    <t>5700001293146788</t>
  </si>
  <si>
    <t>佳县产业类2022年度木头峪镇低产枣园改造后续巩固项目</t>
  </si>
  <si>
    <t>巩固2019年红枣低改112亩，资金3.92万元；巩固2020年红枣低改2483.5亩，资金86.92万元；每亩补助350元。</t>
  </si>
  <si>
    <t>元坬则村</t>
  </si>
  <si>
    <t>受益户数10户，带动脱贫5户，巩固脱贫成果，亩产增收300元，促进农民增收</t>
  </si>
  <si>
    <t>5700001293147331</t>
  </si>
  <si>
    <t>佳县产业类2022年度刘国具镇低产枣园改造后续巩固项目</t>
  </si>
  <si>
    <t>巩固2019年红枣低改1491.4亩，资金52.20万元;巩固2020年红枣低改1494亩，资金52.29万元，每亩补助350元。</t>
  </si>
  <si>
    <t>受益户数160户，带动脱贫50户，巩固脱贫成果，亩产增收300元，促进农民增收</t>
  </si>
  <si>
    <t>5700001293147697</t>
  </si>
  <si>
    <t>佳县产业类2022年度店镇低产枣园改造后续巩固项目</t>
  </si>
  <si>
    <t>巩固2019年红枣低改2571亩，巩固2020年红枣低改960亩，每亩补助350元。</t>
  </si>
  <si>
    <t>受益户数500户，带动脱贫130户，巩固脱贫成果，亩产增收300元，促进农民增收</t>
  </si>
  <si>
    <t>5700001293148529</t>
  </si>
  <si>
    <t>佳县产业类2022年度大佛寺乡低产枣园改造后续巩固项目</t>
  </si>
  <si>
    <t>巩固2019年红枣低改820亩，资金28.7万元；巩固2020年红枣低改1320亩，资金46.2万元。每亩补助350元。</t>
  </si>
  <si>
    <t>大佛寺乡</t>
  </si>
  <si>
    <t>受益户数300户，带动脱贫60户，巩固脱贫成果，亩产增收300元，促进农民增收</t>
  </si>
  <si>
    <t>5700001293149034</t>
  </si>
  <si>
    <t>佳县产业类2022年度螅镇低产枣园改造后续巩固项目</t>
  </si>
  <si>
    <t>巩固2019年红枣低改2235亩，资金78.23万元；巩固2020年红枣低改5296亩，资金185.36万元。每亩补助350元。</t>
  </si>
  <si>
    <t>受益户数350户，带动脱贫120户，巩固脱贫成果，亩产增收300元，促进农民增收</t>
  </si>
  <si>
    <t>5700001294152812</t>
  </si>
  <si>
    <t>佳县产业类2022年度峪口低产枣园改造后续巩固项目</t>
  </si>
  <si>
    <t>巩固2020年红枣低改3192亩，资金111.72万元；每亩补助350元。</t>
  </si>
  <si>
    <t>峪口</t>
  </si>
  <si>
    <t>受益户数450户，带动脱贫110户，巩固脱贫成果，亩产增收300元，促进农民增收</t>
  </si>
  <si>
    <t>5700001294151558</t>
  </si>
  <si>
    <t>佳县产业类2022年度康家港低产枣园改造后续巩固项目</t>
  </si>
  <si>
    <t>巩固2020年红枣低改1073亩，资金37.56万元；每亩补助350元。</t>
  </si>
  <si>
    <t>康家港</t>
  </si>
  <si>
    <t>受益户数200户，带动脱贫50户，巩固脱贫成果，亩产增收300元，促进农民增收</t>
  </si>
  <si>
    <t>5700001294151851</t>
  </si>
  <si>
    <t>佳县产业类2022年度上高寨低产枣园改造后续巩固项目</t>
  </si>
  <si>
    <t>巩固2020年红枣低改803亩，资金28.11万元；每亩补助350元。</t>
  </si>
  <si>
    <t>受益户数60户，带动脱贫18户，巩固脱贫成果，亩产增收300元，促进农民增收</t>
  </si>
  <si>
    <t>5700001293149428</t>
  </si>
  <si>
    <t>佳县产业类2022年度佳芦镇低产枣园改造后续巩固项目</t>
  </si>
  <si>
    <t>巩固2019年红枣低改2403亩，资金84.1万元；巩固2020年红枣低改7025亩，资金245.88万元。每亩补助350元。</t>
  </si>
  <si>
    <t>受益户数1400户，带动脱贫400户，巩固脱贫成果，亩产增收300元，促进农民增收</t>
  </si>
  <si>
    <t>5700001290792486</t>
  </si>
  <si>
    <t>红枣鲜食观赏品种精品示范园</t>
  </si>
  <si>
    <r>
      <rPr>
        <sz val="12"/>
        <rFont val="仿宋_GB2312"/>
        <charset val="134"/>
      </rPr>
      <t>示范园项目100亩，每亩4300元，品种选用磨盘枣、辣角枣、红珍珠、六月鲜、枣脆王、蜂蜜罐、九月青、到口酥、月光、蟠枣、七月鲜、冬枣2号等十六种，用佳县油枣、佳县木枣做砧木，进行高枝嫁接。规格：株行距4m*4m。严格按翻地、栽植、浇水，</t>
    </r>
    <r>
      <rPr>
        <sz val="12"/>
        <rFont val="宋体"/>
        <charset val="134"/>
      </rPr>
      <t>抺</t>
    </r>
    <r>
      <rPr>
        <sz val="12"/>
        <rFont val="仿宋_GB2312"/>
        <charset val="134"/>
      </rPr>
      <t>芽，嫁接、覆膜、防虫、施肥、绑枝等技术措施。基地内生产道路3千米，33万元。</t>
    </r>
  </si>
  <si>
    <t>任家畔村</t>
  </si>
  <si>
    <t>建设示范园100亩受益户15户，带动脱贫户8户，建成后，户均增收4000元以上</t>
  </si>
  <si>
    <t>5700001314308976</t>
  </si>
  <si>
    <t>刘家山秦家硷村桃园则沟自然村酸枣园</t>
  </si>
  <si>
    <t>刘家山桃园沟村酸枣基地建设亩，平整高标准土地254亩，栽植枣苗（2公分）254亩，嫁接优质酸枣254亩，园区生产道路6公里，建水闸一座，蓄水池（200立方）一个，铺设254亩酸枣园的引水管道</t>
  </si>
  <si>
    <t>桃园沟村</t>
  </si>
  <si>
    <t>建设酸枣园254亩受益户427户，带动脱贫户236户，建成后，户均增收4000元以上</t>
  </si>
  <si>
    <t>2022年度-王家砭镇打火店林场基础设施建设项目</t>
  </si>
  <si>
    <t>一是发展苗木产业：在打火店林场苗圃培育优良油松、樟子松、侧柏等苗木50亩，20万株，3元/株。二是临时森林管护：在森林防火季1-5月和10-12月聘用临时管护人员15名，进行巡查管护，1000元/月。三是临时聘用森林管护抚育人员：在春，秋两季临时雇佣林场周边群众对林木进行修枝、除草、有害生物防治等抚育措施，确保林木健康生长，100元/日。</t>
  </si>
  <si>
    <t>任小东</t>
  </si>
  <si>
    <t>受益户数150户，带动脱贫户60户，提供就业岗位</t>
  </si>
  <si>
    <t>5700001280184986</t>
  </si>
  <si>
    <t>2022年度-上高寨中心赵大林村、木头峪镇乔兴庄村林业种植基地建设项目</t>
  </si>
  <si>
    <t>1.木头峪乔家新庄村林下种植黄芩300亩，每亩补助1200元，种植柴胡400亩，每亩补助1050元，资金78万元；嫁接“佳油1号”抗裂新品种600亩，每亩补助1600元，资金96万元；新建苹果、西梅、桃等经济林基地45亩，每亩补助4000元，资金18万元。
2.上高寨赵大林村林下种植中药材2000亩，每亩补助750元，资金150万元。</t>
  </si>
  <si>
    <t>受益户数150户，带动脱贫户80户，建设生态宜居的美丽乡村</t>
  </si>
  <si>
    <t>5700001314308570</t>
  </si>
  <si>
    <t>佳县泥河沟千年古枣园保护</t>
  </si>
  <si>
    <t>对泥河沟千年枣园36亩进行精细化管理，包括病虫害防治、修剪、松土除草、施肥、灌溉及设施建设等，每亩补助7500元。</t>
  </si>
  <si>
    <t>受益户数60户，带动脱贫户20户，总增收5万元，亩产增收1200元；保护好千年枣园，促进农民增收，提升乡村产业建设。</t>
  </si>
  <si>
    <t>5700001268308040</t>
  </si>
  <si>
    <t>村组道路</t>
  </si>
  <si>
    <t>村组道路挡土墙长72.5米、高8.0米、宽1.7米，浆砌块片石986立方米</t>
  </si>
  <si>
    <t>交通局</t>
  </si>
  <si>
    <t>符永志</t>
  </si>
  <si>
    <t>0912－6721078</t>
  </si>
  <si>
    <t>确保该村道路安全通行，方便脱贫户63户159人，安全出行促进经济发展，增加农民收入</t>
  </si>
  <si>
    <t>5700001268267740</t>
  </si>
  <si>
    <t>村组道路硬化长22米，宽3.5米、厚0.18米，混凝土路面77平方米。</t>
  </si>
  <si>
    <t>刘百治村</t>
  </si>
  <si>
    <t>确保该村道路安全通行，方便206户777人其中脱贫户87户214人安全出行，促进经济发展，增加农民收入</t>
  </si>
  <si>
    <t>5700001268280400</t>
  </si>
  <si>
    <t>村组道路硬化长35米，宽3.5米、厚0.18米，混凝土路面124平方米。</t>
  </si>
  <si>
    <t>确保该村道路安全通行，方便125户516人其中脱贫户45户123人安全出行，促进经济发展，增加农民收入</t>
  </si>
  <si>
    <t>5700001268285333</t>
  </si>
  <si>
    <t>村组道路硬化长43米，宽3.5米、厚0.18米，混凝土路面150平方米。</t>
  </si>
  <si>
    <t>张家堡则村</t>
  </si>
  <si>
    <t>确保该村道路安全通行，方便98户298人其中脱贫户11户24人安全出行，促进经济发展，增加农民收入</t>
  </si>
  <si>
    <t>5700001268280860</t>
  </si>
  <si>
    <t>村组道路长70米，宽3.5米、厚0.18米，混凝土路面245平方米</t>
  </si>
  <si>
    <t>大页里峰村小页岭峰自然村</t>
  </si>
  <si>
    <t>0912-6721078</t>
  </si>
  <si>
    <t>确保该村道路安全通行，方便332户1289人其中脱贫户138户350人安全出行，促进经济发展，增加农民收入</t>
  </si>
  <si>
    <t>5700001268264970</t>
  </si>
  <si>
    <t>村组道路硬化长100米，宽3.5米、厚0.18米，混凝土路面350平方米。</t>
  </si>
  <si>
    <t>5700001268299370</t>
  </si>
  <si>
    <t>村组道路路基2.5公里，宽4.5米，路基挖填土方23900立方米、浆砌块片石10立方米管涵2道</t>
  </si>
  <si>
    <t>确保该村道路安全通行，方便247户719人其中脱贫户50户99人安全出行，促进经济发展，增加农民收入</t>
  </si>
  <si>
    <t>5700001268294450</t>
  </si>
  <si>
    <t>村组道路长50米，宽3.5米、厚0.18米。混凝土路面175平方米、浆砌片石135立方米</t>
  </si>
  <si>
    <t>曹家沟村李家坪自然村</t>
  </si>
  <si>
    <t>确保该村道路安全通行，方便246户719人其中脱贫户69户192人安全出行，促进经济发展，增加农民收入</t>
  </si>
  <si>
    <t>5700001267971640</t>
  </si>
  <si>
    <t>桥涵工程</t>
  </si>
  <si>
    <t>1-4.0米石桥涵，涵长8米，宽4米，高5米</t>
  </si>
  <si>
    <t>5700001268253580</t>
  </si>
  <si>
    <t>排水渠长70米、宽12米、高2.5米，炸石方7356立方米、浆砌片石399.6立方米、</t>
  </si>
  <si>
    <t>紫圪堵坪村</t>
  </si>
  <si>
    <t>确保该村道路安全通行，方便247户726人其中脱贫户55户146人安全出行，促进经济发展，增加农民收入</t>
  </si>
  <si>
    <t>5700001268250180</t>
  </si>
  <si>
    <t>村组道路路基3.3公里，宽5.0米，挖土方5万方，填土方2万方，</t>
  </si>
  <si>
    <t>确保该村道路安全通行，方便238户726人其中脱贫户55户135人安全出行，促进经济发展，增加农民收入</t>
  </si>
  <si>
    <t>5700001268182630</t>
  </si>
  <si>
    <t>村组道路0.7公里，宽3.5米、厚0.18米，挖土方1700方，混凝土路面2450平方米、边沟33米</t>
  </si>
  <si>
    <t>确保该村道路安全通行，方便脱贫户72户180人，安全出行促进经济发展，增加农民收入</t>
  </si>
  <si>
    <t>5700001268272010</t>
  </si>
  <si>
    <t>石拱桥维修1座，桥跨径及结构形式：1-10米石拱桥，桥梁全长25米、桥宽5.0米、桥高9.0米、设计行车速度20公里/小时，桥梁安全等级二级、设计荷载：公路二级、设计洪水频率1/50</t>
  </si>
  <si>
    <t>确保该村道路安全通行，方便294户866人其中脱贫户89户241人安全出行，促进经济发展，增加农民收入</t>
  </si>
  <si>
    <t>5700001267656170</t>
  </si>
  <si>
    <t>村组道路2.0公里，宽1.0米、厚18厘米。挖土方4300方，混凝土路面2450平方米、浆砌红砖133立方米</t>
  </si>
  <si>
    <t>思家沟村</t>
  </si>
  <si>
    <t>确保该村道路安全通行，方便315户1045人其中脱贫户83户256人安全出行，促进经济发展，增加农民收入</t>
  </si>
  <si>
    <t>5700001267696390</t>
  </si>
  <si>
    <t>村组道路0.79公里，宽3.5米、厚18厘米。挖土方4300方，混凝土路面2950平方米、浆砌红砖133立方米</t>
  </si>
  <si>
    <t>神泉堡村高家沟自然村</t>
  </si>
  <si>
    <t>0912-6721193</t>
  </si>
  <si>
    <t>确保该村道路安全通行，方便165户538人其中脱贫户27户43人安全出行，促进经济发展，增加农民收入</t>
  </si>
  <si>
    <t>5700001267644334</t>
  </si>
  <si>
    <t>村组道路0.6公里，宽4.5米、厚0.18米，基挖填土石方6000立方米、混凝土路面3000平方米、浆砌红砖70立方米、</t>
  </si>
  <si>
    <t>长塄村后洼自然村</t>
  </si>
  <si>
    <t>5700001267644330</t>
  </si>
  <si>
    <t>村组道路2.2公里，宽4.5米、厚18厘米。挖土方34300方，混凝土路面9450平方米、浆砌红砖338立方米</t>
  </si>
  <si>
    <t>前坬村</t>
  </si>
  <si>
    <t>确保该村道路安全通行，方便269户940人其中脱贫户69户196人安全出行，促进经济发展，增加农民收入</t>
  </si>
  <si>
    <t>5700001268204170</t>
  </si>
  <si>
    <t>村组道路路基1.5公里，宽6.5米，路基土方12000立方米，浆砌块片石651立方米、石拱涵1道，波玟管70米</t>
  </si>
  <si>
    <t>王家畔至沙坪村</t>
  </si>
  <si>
    <t>确保该村道路安全通行，方便174户500人其中脱贫户48户131人安全出行，促进经济发展，增加农民收入</t>
  </si>
  <si>
    <t>5700001268296440</t>
  </si>
  <si>
    <t>村组道路长1.0公里，宽3.5米、厚0.18米，挖填土石方3300立方米、混凝土面层3500平方米、浆砌红砖134立方米、浆砌块片石74.2立方米、混凝土管涵18米</t>
  </si>
  <si>
    <t>王宁山村</t>
  </si>
  <si>
    <t>确保该村道路安全通行，方便491户1596人其中脱贫户88户232人安全出行，促进经济发展，增加农民收入</t>
  </si>
  <si>
    <t>5700001268179860</t>
  </si>
  <si>
    <t>村组道路3.8公里，宽4.5米、厚18厘米。挖土方4300方，混凝土路面4450平方米、浆砌红砖238立方米</t>
  </si>
  <si>
    <t>李家圪凹村康家焉自然村</t>
  </si>
  <si>
    <t>5700001267968230</t>
  </si>
  <si>
    <t>村组道路0.8公里，宽4.5米、厚0.18米。路基挖土方31700立方米混凝土路面3600平方米、浆砌红砖235立方米、</t>
  </si>
  <si>
    <t>刘武家峁村</t>
  </si>
  <si>
    <t>确保该村道路安全通行，方便183户其中脱贫户40户471人安全出行，促进经济发展，增加农民收入</t>
  </si>
  <si>
    <t>5700001267971950</t>
  </si>
  <si>
    <t>村组道路1.0公里，宽4.5米、厚0.18米。路基挖土方3700立方米混凝土路面4500平方米、浆砌红砖238立方米、</t>
  </si>
  <si>
    <t>元团峁村</t>
  </si>
  <si>
    <t>确保该村道路安全通行，方便108户259人其中脱贫户31户97人安全出行，促进经济发展，增加农民收入</t>
  </si>
  <si>
    <t>5700001275486940</t>
  </si>
  <si>
    <t>村组道路1.5公里,宽3.5米、厚0.18米，路基挖方3100m3，水泥路面5250M2。边沟480m，栏水带550米，</t>
  </si>
  <si>
    <t>火神山村草安则洼自然村</t>
  </si>
  <si>
    <t>确保该村道路安全通行，方便266户885人其中脱贫户39户110人安全出行，促进经济发展，增加农民收入</t>
  </si>
  <si>
    <t>5700001291105840</t>
  </si>
  <si>
    <t>全长0.9KM,路基挖方12100m3，水泥路面4050M2。边沟800m，栏水带800米，</t>
  </si>
  <si>
    <t>确保该村道路安全通行，方便308户992人其中脱贫户63户159人安全出行，促进经济发展，增加农民收入</t>
  </si>
  <si>
    <t>5700001268303010</t>
  </si>
  <si>
    <t>村组道路1.5公里，宽3.5米、厚0.18米路，基挖填土方6900立方米、混凝土路面5400平方米、浆砌红砖320立方米、管涵1道</t>
  </si>
  <si>
    <t>确保该村道路安全通行，方便204户607人其中脱贫户41户82人安全出行，促进经济发展，增加农民收入</t>
  </si>
  <si>
    <t>5700001268259570</t>
  </si>
  <si>
    <t>桥跨径及结构形式：1-25米混凝土拱桥，桥宽7.5米、桥梁全长55米、设计行车速度20公里/小时，桥梁安全等级二级、设计荷载：公路二级、设计洪水频率1/50</t>
  </si>
  <si>
    <t>沙坪上村</t>
  </si>
  <si>
    <t>确保该村道路安全通行，方便237户612人其中脱贫户45户123人安全出行，促进经济发展，增加农民收入</t>
  </si>
  <si>
    <t>5700001268301340</t>
  </si>
  <si>
    <t>村组道路0.5公里，宽5.0米、厚0.18米，基挖填土方2300立方米、混凝土路面2500平方米、浆砌红砖888立方米、现浇混凝土1300立方米</t>
  </si>
  <si>
    <t>5700001268200720</t>
  </si>
  <si>
    <t>村组道路1.5公里，宽4.5米、厚18厘米。挖土方4300方，混凝土路面6750平方米、浆砌红砖232立方米</t>
  </si>
  <si>
    <t>5700001291106300</t>
  </si>
  <si>
    <t>全长1.6KM,路基挖方22100m3，水泥路面7650M2。边沟1500m，栏水带1450米，</t>
  </si>
  <si>
    <t>5700001268232080</t>
  </si>
  <si>
    <t>村组道路1.8公里，混凝土面层宽3.5米、厚0.18米、石灰稳定土基层宽4.0米、厚0.16米。挖土方14300方，混凝土路面6300平方米、浆砌红砖218立方米、浆砌块片石485立方米</t>
  </si>
  <si>
    <t>确保该村道路安全通行，方便378户1064人其中脱贫户57户138人安全出行，促进经济发展，增加农民收入</t>
  </si>
  <si>
    <t>5700001268223390</t>
  </si>
  <si>
    <t>村组道路维修完善工程4.2公里，宽4.5米、厚18厘米。挖土方14300方，混凝土路面10450平方米、浆砌红砖218立方米</t>
  </si>
  <si>
    <t>确保该村道路安全通行，方便315户925人其中脱贫户90户255人安全出行，促进经济发展，增加农民收入</t>
  </si>
  <si>
    <t>5700001268177230</t>
  </si>
  <si>
    <t>水泥硬化道路0.7公里，混凝土面层宽8.5米、厚0.2米、石灰稳定土基层宽10米、厚0.16米。路基挖土方3700立方米、混凝土路面7650平方米、浆砌红砖235立方米、</t>
  </si>
  <si>
    <t>确保该村道路安全通行，方便633户1642人其中脱贫户169户408人安全出行，促进经济发展，增加农民收入</t>
  </si>
  <si>
    <t>5700001267125960</t>
  </si>
  <si>
    <t>新修村组路长2.57公里，宽3.5米,硬化路面8995平方米，路面厚18厘米，挖填土方3250立方米。</t>
  </si>
  <si>
    <t>谭家坪村</t>
  </si>
  <si>
    <t>5700001300913300</t>
  </si>
  <si>
    <t>路基挖方9000立方米，填方3500立方米，15厘米灰土层5500平方米，18厘米砼硬化4950平方米，对号边沟800米</t>
  </si>
  <si>
    <t>通过改善交通条件，
方便村民414户（其中脱贫户60护）村民出行困难并改善生产生活条件，产权属村集体所有。</t>
  </si>
  <si>
    <t>5700001267678040</t>
  </si>
  <si>
    <t>村组道路3.0公里，宽4.5米、厚0.18米，混凝土路面13500平方米、浆砌红砖650立方米、混凝土管涵4道</t>
  </si>
  <si>
    <t>确保该村道路安全通行，方便461户1332人其中脱贫户83户237人安全出行，促进经济发展，增加农民收入</t>
  </si>
  <si>
    <t>5700001268188920</t>
  </si>
  <si>
    <t>村组道路3.5公里，宽4.5米、厚18厘米。挖土方6400方，混凝土路面15750平方米、浆砌红砖532立方米</t>
  </si>
  <si>
    <t>王家畔村</t>
  </si>
  <si>
    <t>巩固了全村174户500人，其中脱贫户48户131人饮水安全</t>
  </si>
  <si>
    <t>5700001268196270</t>
  </si>
  <si>
    <t>村组道路3.8公里，混凝土面层宽4.5米、厚0.18米、石灰稳定土基层宽5.0米、厚0.16米。挖土方9300方，混凝土路面17100平方米、浆砌红砖532立方米</t>
  </si>
  <si>
    <t>曹家小庄村</t>
  </si>
  <si>
    <t>确保该村道路安全通行，方便185户564人其中脱贫户62户197人安全出行，促进经济发展，增加农民收入</t>
  </si>
  <si>
    <t>5700001291106770</t>
  </si>
  <si>
    <t>桥跨径及结构形式：3-25米混凝土拱桥，桥宽10米、桥梁全长85米、设计行车速度20公里/小时，桥梁安全等级二级、设计荷载：公路二级、设计洪水频率1/50</t>
  </si>
  <si>
    <t>5700001266875010</t>
  </si>
  <si>
    <t>产业发展类（十三五）</t>
  </si>
  <si>
    <t>牛场养殖基地</t>
  </si>
  <si>
    <t>村集体牛场扩建牛棚一间，长40米，宽15米，高5米，采用钢构彩钢结构形式。</t>
  </si>
  <si>
    <t>赵大林集中移民搬迁点</t>
  </si>
  <si>
    <t>发展改革和科技局</t>
  </si>
  <si>
    <t>李海峰</t>
  </si>
  <si>
    <t>是</t>
  </si>
  <si>
    <t>增加脱贫户收入，确保脱贫户37户103人有稳定收入来源，预计年度每户增收500元以上。</t>
  </si>
  <si>
    <t>5700001290798516</t>
  </si>
  <si>
    <t>艾草种植和育苗项目</t>
  </si>
  <si>
    <t>新建艾草育苗示范基地一处，平整土地280亩、购买艾草种根100吨。</t>
  </si>
  <si>
    <t>榆佳经开区搬迁点</t>
  </si>
  <si>
    <t>提高企业生产效率、增加产值，返利分红等利益联结方式，预计带动搬迁户50人左右就业。</t>
  </si>
  <si>
    <t>5700001267015816</t>
  </si>
  <si>
    <t>村基础设施（十三五）</t>
  </si>
  <si>
    <t>淤地坝除险加固</t>
  </si>
  <si>
    <t>除险加固维修井河沟淤地坝2座，1#坝顶长75米，顶宽5米，坝高5米。2#坝顶长60米，顶宽5米，坝高5米。土质溢洪道2道。</t>
  </si>
  <si>
    <t>新增坝地12亩，防治水土流失面积20000平方米，涉及农户37户103人人均收入增加300元。</t>
  </si>
  <si>
    <t>5700001267037159</t>
  </si>
  <si>
    <t>除险加固王福梁淤地坝项目维修加固淤地坝3座，一号坝30米长加高3米；二号坝长39米加高3米，三号坝长46米加高3米，新修生产道路0.6公里，宽3米。</t>
  </si>
  <si>
    <t>杜家园移民搬迁点</t>
  </si>
  <si>
    <t>新增坝地20亩，防治水土流失面积28000平方米，涉及农户29户84人人均收入增加300元。</t>
  </si>
  <si>
    <t>5700001268245527</t>
  </si>
  <si>
    <t>新建柳树峁除险加固淤地坝一座，坝顶长80米，顶宽5米，坝高11米。挖土方18300方，坝体回填碾压土方8600方，溢洪道1道。</t>
  </si>
  <si>
    <r>
      <rPr>
        <sz val="11"/>
        <color theme="1"/>
        <rFont val="仿宋_GB2312"/>
        <charset val="134"/>
      </rPr>
      <t>王家</t>
    </r>
    <r>
      <rPr>
        <sz val="11"/>
        <color theme="1"/>
        <rFont val="宋体"/>
        <charset val="134"/>
      </rPr>
      <t>坬</t>
    </r>
    <r>
      <rPr>
        <sz val="11"/>
        <color theme="1"/>
        <rFont val="仿宋_GB2312"/>
        <charset val="134"/>
      </rPr>
      <t>村</t>
    </r>
  </si>
  <si>
    <t>新增坝地22亩，防治水土流失面积30000平方米，涉及农户31户84人人均收入增加300元。</t>
  </si>
  <si>
    <t>5700001273107784</t>
  </si>
  <si>
    <t>新修105米浆砌石排洪渠，坝梁长105米，高6米，顶宽5米，内外边坡1:2</t>
  </si>
  <si>
    <t>杨塌村</t>
  </si>
  <si>
    <t>刘世林</t>
  </si>
  <si>
    <t>改善农业生产条件带动脱贫,直接受益脱贫户67户198人，受益总户数286户，总人口数836人。</t>
  </si>
  <si>
    <t>5700001266870944</t>
  </si>
  <si>
    <t>产业配套基础设施</t>
  </si>
  <si>
    <t>黄土地杂粮专用粉生产线建设</t>
  </si>
  <si>
    <t>新建1000平米钢架结构的食品标准化生产车间一处，购置石磨磨粉机两套，配套混拌包装等设备，建设年产2000吨杂粮专用粉生产线一条。</t>
  </si>
  <si>
    <t>榆佳经开区集中搬迁点一期</t>
  </si>
  <si>
    <t>产权归政府所有，项目建成后以租赁的方式进行出租，租赁费全部用于搬迁点后续扶持。项目建成后预计带动2000亩杂粮基地建设，帮助200个农户户均年收入达到1万元。为搬迁户提供就业岗位15个，安排脱贫户10人就业，每个就业人员年收入不低于2万元。</t>
  </si>
  <si>
    <t>5700001133586195</t>
  </si>
  <si>
    <t>新修混凝土面层450平方米，长22.3米，宽20米；砖墙5.35立方米，砖砌护栏长22.3米，厚0.24米，高0.8米</t>
  </si>
  <si>
    <t>冯家圪崂村</t>
  </si>
  <si>
    <t>改善农业生产条件带动脱贫,直接受益脱贫户9户169人，受益总户数235户，总人口数721人。</t>
  </si>
  <si>
    <t>5700001133477819</t>
  </si>
  <si>
    <t>生产道路</t>
  </si>
  <si>
    <t>新修台余梁至上家峁村生产道路2.5公里，宽3米</t>
  </si>
  <si>
    <r>
      <rPr>
        <sz val="11"/>
        <color theme="1"/>
        <rFont val="仿宋_GB2312"/>
        <charset val="134"/>
      </rPr>
      <t>崖窑</t>
    </r>
    <r>
      <rPr>
        <sz val="11"/>
        <color theme="1"/>
        <rFont val="宋体"/>
        <charset val="134"/>
      </rPr>
      <t>坬</t>
    </r>
    <r>
      <rPr>
        <sz val="11"/>
        <color theme="1"/>
        <rFont val="仿宋_GB2312"/>
        <charset val="134"/>
      </rPr>
      <t>村</t>
    </r>
  </si>
  <si>
    <t>改善农业生产条件带动脱贫,直接受益脱贫户9户19人，受益总户数176户，总人口数521人。</t>
  </si>
  <si>
    <t>5700001133576940</t>
  </si>
  <si>
    <r>
      <rPr>
        <sz val="11"/>
        <color theme="1"/>
        <rFont val="仿宋_GB2312"/>
        <charset val="134"/>
      </rPr>
      <t>线路一：新修石槽</t>
    </r>
    <r>
      <rPr>
        <sz val="11"/>
        <color theme="1"/>
        <rFont val="宋体"/>
        <charset val="134"/>
      </rPr>
      <t>墕</t>
    </r>
    <r>
      <rPr>
        <sz val="11"/>
        <color theme="1"/>
        <rFont val="仿宋_GB2312"/>
        <charset val="134"/>
      </rPr>
      <t>至元条则全长4.3公 里</t>
    </r>
  </si>
  <si>
    <r>
      <rPr>
        <sz val="11"/>
        <color theme="1"/>
        <rFont val="仿宋_GB2312"/>
        <charset val="134"/>
      </rPr>
      <t>王家</t>
    </r>
    <r>
      <rPr>
        <sz val="11"/>
        <color theme="1"/>
        <rFont val="宋体"/>
        <charset val="134"/>
      </rPr>
      <t>墕</t>
    </r>
    <r>
      <rPr>
        <sz val="11"/>
        <color theme="1"/>
        <rFont val="仿宋_GB2312"/>
        <charset val="134"/>
      </rPr>
      <t>村</t>
    </r>
  </si>
  <si>
    <t>改善农业生产条件带动脱贫,直接受益脱贫户75户236人，受益总户数283户，总人口数859人。</t>
  </si>
  <si>
    <t>5700001273109904</t>
  </si>
  <si>
    <t>新建生产路2公里,宽3米</t>
  </si>
  <si>
    <t>高艾家沟村</t>
  </si>
  <si>
    <t>改善农业生产条件带动脱贫,直接受益脱贫户67户198人，受益总户数257户，总人口数836人。</t>
  </si>
  <si>
    <t>5700001273110863</t>
  </si>
  <si>
    <t>贺家沟村</t>
  </si>
  <si>
    <t>改善农业生产条件带动脱贫,直接受益脱贫户67户198人，受益总户数257户，总人口数837人。</t>
  </si>
  <si>
    <t>5700001133395370</t>
  </si>
  <si>
    <t>线路一：新修刘家山政府至水井道路2公里，宽3米</t>
  </si>
  <si>
    <t>闫家峁村（刘家山自然村）</t>
  </si>
  <si>
    <t>解决354户，约450亩耕地上山耕作问题，方便村民354户（其中脱贫户87户）生产生活条件，每年每户增收200元。</t>
  </si>
  <si>
    <t>5700001268188835</t>
  </si>
  <si>
    <r>
      <rPr>
        <sz val="11"/>
        <color theme="1"/>
        <rFont val="仿宋_GB2312"/>
        <charset val="134"/>
      </rPr>
      <t>路线一：新建刘家</t>
    </r>
    <r>
      <rPr>
        <sz val="11"/>
        <color theme="1"/>
        <rFont val="宋体"/>
        <charset val="134"/>
      </rPr>
      <t>坬</t>
    </r>
    <r>
      <rPr>
        <sz val="11"/>
        <color theme="1"/>
        <rFont val="仿宋_GB2312"/>
        <charset val="134"/>
      </rPr>
      <t>村至佛店疙瘩村2公里生产道路，宽3米</t>
    </r>
  </si>
  <si>
    <r>
      <rPr>
        <sz val="11"/>
        <color theme="1"/>
        <rFont val="仿宋_GB2312"/>
        <charset val="134"/>
      </rPr>
      <t>赵家</t>
    </r>
    <r>
      <rPr>
        <sz val="11"/>
        <color theme="1"/>
        <rFont val="宋体"/>
        <charset val="134"/>
      </rPr>
      <t>坬</t>
    </r>
    <r>
      <rPr>
        <sz val="11"/>
        <color theme="1"/>
        <rFont val="仿宋_GB2312"/>
        <charset val="134"/>
      </rPr>
      <t>（刘家</t>
    </r>
    <r>
      <rPr>
        <sz val="11"/>
        <color theme="1"/>
        <rFont val="宋体"/>
        <charset val="134"/>
      </rPr>
      <t>坬</t>
    </r>
    <r>
      <rPr>
        <sz val="11"/>
        <color theme="1"/>
        <rFont val="仿宋_GB2312"/>
        <charset val="134"/>
      </rPr>
      <t>自然）村</t>
    </r>
  </si>
  <si>
    <t>解决310户，约700亩耕地上山耕作问题，方便村民310户（其中脱贫户73户）生产生活条件，每年每户增收200元。</t>
  </si>
  <si>
    <t>5700001133584743</t>
  </si>
  <si>
    <t>新修3米宽生产道路2.3公里</t>
  </si>
  <si>
    <t>刘落则沟村</t>
  </si>
  <si>
    <t>解决354户，约450亩耕地上山耕作问题，方便村民354户（其中脱贫户82户）村民出行困难并改善生产生活条件。</t>
  </si>
  <si>
    <t>5700001133595265</t>
  </si>
  <si>
    <t>新修3米宽生产道路2.8公里</t>
  </si>
  <si>
    <r>
      <rPr>
        <sz val="11"/>
        <color theme="1"/>
        <rFont val="仿宋_GB2312"/>
        <charset val="134"/>
      </rPr>
      <t>石家</t>
    </r>
    <r>
      <rPr>
        <sz val="11"/>
        <color theme="1"/>
        <rFont val="宋体"/>
        <charset val="134"/>
      </rPr>
      <t>坬</t>
    </r>
    <r>
      <rPr>
        <sz val="11"/>
        <color theme="1"/>
        <rFont val="仿宋_GB2312"/>
        <charset val="134"/>
      </rPr>
      <t>村</t>
    </r>
  </si>
  <si>
    <t>解决354户，约600亩耕地上山耕作问题，通过改善交通条件，方便村民354户（其中脱贫户87户）村民出行困难并改善生产生活条件。</t>
  </si>
  <si>
    <t>5700001133563005</t>
  </si>
  <si>
    <t>新建赵家沟张家沟自然村生产道路长2.4公里，宽3米</t>
  </si>
  <si>
    <t>赵家沟张家沟自然村</t>
  </si>
  <si>
    <t>解决396户，约450亩耕地上山耕作问题，解决村民396户（其中脱贫户92户)上山耕作出行难问题，提高生产效率。</t>
  </si>
  <si>
    <t>5700001133578418</t>
  </si>
  <si>
    <t>线路一：新修白家甲村生产道路1.5公里，宽3米</t>
  </si>
  <si>
    <t>解决376户，约500亩耕地上山耕作问题，解决村民376户（其中脱贫户151户)上山耕作出行难问题，提高生产效率。</t>
  </si>
  <si>
    <t>5700001133390938</t>
  </si>
  <si>
    <t>新修生产道路长2.8公里，宽3米</t>
  </si>
  <si>
    <t>丁家坪村草沟自然村</t>
  </si>
  <si>
    <t>解决328户，约550亩耕地上山耕作问题，解决村民328户（其中脱贫户91户)上山耕作出行难问题，提高生产效率。</t>
  </si>
  <si>
    <t>5700001133489081</t>
  </si>
  <si>
    <t>新修3米宽生产道路1.8公里，</t>
  </si>
  <si>
    <t>改善农业生产条件带动脱贫,直接受益脱贫户63户196人，受益总户数208户，总人口数644人。</t>
  </si>
  <si>
    <t>5700001133592758</t>
  </si>
  <si>
    <t>新修3米宽生产道路1.63公里</t>
  </si>
  <si>
    <t>改善农业生产条件带动脱贫,直接受益脱贫户68户194人，受益总户数159户，总人口数644人。</t>
  </si>
  <si>
    <t>5700001133620867</t>
  </si>
  <si>
    <t>新建生产路3公里,宽3米</t>
  </si>
  <si>
    <r>
      <rPr>
        <sz val="11"/>
        <color theme="1"/>
        <rFont val="仿宋_GB2312"/>
        <charset val="134"/>
      </rPr>
      <t>垴</t>
    </r>
    <r>
      <rPr>
        <sz val="11"/>
        <color theme="1"/>
        <rFont val="宋体"/>
        <charset val="134"/>
      </rPr>
      <t>坢</t>
    </r>
    <r>
      <rPr>
        <sz val="11"/>
        <color theme="1"/>
        <rFont val="仿宋_GB2312"/>
        <charset val="134"/>
      </rPr>
      <t>圪塔村</t>
    </r>
  </si>
  <si>
    <t>5700001133396570</t>
  </si>
  <si>
    <t>新修3米宽生产道路3公里，填挖土方17900方，管涵2道</t>
  </si>
  <si>
    <t>新增坝地20亩，防治水土流失面积26000平方米，涉及农户358户993人其中15亩用于37户223人贫困人口发展产业增加收入，人均收入增加230元。</t>
  </si>
  <si>
    <t>5700001273108772</t>
  </si>
  <si>
    <t>新修3米宽生产道路5公里</t>
  </si>
  <si>
    <t>高武沟村</t>
  </si>
  <si>
    <t>5700001133398014</t>
  </si>
  <si>
    <t>新修3米宽生产道路9.8公里</t>
  </si>
  <si>
    <t>改善农业生产条件带动脱贫,直接受益脱贫户37户76人，受益总户数263户，总人口数770人。</t>
  </si>
  <si>
    <t>5700001149796284</t>
  </si>
  <si>
    <t>新修生产道路长5.5公里，宽3米</t>
  </si>
  <si>
    <t>改善农业生产条件带动脱贫,直接受益脱贫户15户30人，受益总户数356户，总人口数1023人。</t>
  </si>
  <si>
    <t>5700001267289746</t>
  </si>
  <si>
    <t>安置点水洗公厕</t>
  </si>
  <si>
    <t>搬迁点水洗公厕1座,6女3男，长9.94米，宽8.04米，建筑面积79.92平米，建筑高度4.20米</t>
  </si>
  <si>
    <t>春晓苑安置点</t>
  </si>
  <si>
    <t>改善人居环境，方便搬迁点113户550人脱贫户的日常生活。</t>
  </si>
  <si>
    <t>5700001290803281</t>
  </si>
  <si>
    <t>新修生产道路长6.5公里，宽3米</t>
  </si>
  <si>
    <t>改善农业生产条件带动脱贫,直接受益贫困户57户138人，受益总户数378户，总人口数1064人。</t>
  </si>
  <si>
    <t>5700001290804836</t>
  </si>
  <si>
    <t>新修生产道路长3.1公里，宽3米</t>
  </si>
  <si>
    <t>5700001290888999</t>
  </si>
  <si>
    <t>新修生产道路长4公里，宽3米</t>
  </si>
  <si>
    <t>郭家圪崂村</t>
  </si>
  <si>
    <t>改善农业生产条件带动脱贫,直接受益贫困户80户191人，受益总户数240户，总人口数623人。</t>
  </si>
  <si>
    <t>5700001306115913</t>
  </si>
  <si>
    <t>新修生产道路长7公里，宽3米</t>
  </si>
  <si>
    <t>改善农业生产条件带动脱贫,直接受益贫困户37户96人，受益总户数237户，总人口数687人。</t>
  </si>
  <si>
    <t>5700001290809395</t>
  </si>
  <si>
    <t>维修淤地坝一座，坝梁加高7米，排洪口26米，坝梁长65米，顶宽6米</t>
  </si>
  <si>
    <t>新增坝地20亩，防治水土流失面积28000平方米，涉及农户461户1332人，人均收入增加300元。</t>
  </si>
  <si>
    <t>5700001290809798</t>
  </si>
  <si>
    <t>新修生产道路长2.5公里，宽3米</t>
  </si>
  <si>
    <t>纪家畔村（李良沟自然村）</t>
  </si>
  <si>
    <t>改善农业生产条件带动脱贫,直接受益贫困户37户34人，受益总户数237户，总人口数418人。</t>
  </si>
  <si>
    <t>5700001290827629</t>
  </si>
  <si>
    <t>新修生产道路长2公里，宽3米</t>
  </si>
  <si>
    <t>改善农业生产条件带动脱贫,直接受益贫困户67户190人，受益总户数197户，总人口数708人。</t>
  </si>
  <si>
    <t>5700001290844418</t>
  </si>
  <si>
    <t>新修生产道路长5公里，宽3米</t>
  </si>
  <si>
    <t>张于家畔村</t>
  </si>
  <si>
    <t>改善农业生产条件带动脱贫,直接受益贫困户62户186人，受益总户数265户，总人口数740人。</t>
  </si>
  <si>
    <t>5700001290846350</t>
  </si>
  <si>
    <t>新修生产道路长1.5公里，宽3米</t>
  </si>
  <si>
    <t>虎头峁村</t>
  </si>
  <si>
    <t>改善农业生产条件带动脱贫,直接受益贫困户84户186人，受益总户数221户，总人口数544人。</t>
  </si>
  <si>
    <t>5700001290865472</t>
  </si>
  <si>
    <t>新修生产道路长6公里，宽3米</t>
  </si>
  <si>
    <t>胡家峁村</t>
  </si>
  <si>
    <t>改善农业生产条件带动脱贫,直接受益贫困户179户517人，受益总户数55户，总人口数171人。</t>
  </si>
  <si>
    <t>5700001290867705</t>
  </si>
  <si>
    <t>新修生产道路长8公里，宽3米</t>
  </si>
  <si>
    <t>任家山村（秦梁自然村）</t>
  </si>
  <si>
    <t>改善农业生产条件带动脱贫,直接受益贫困户208户631人，受益总户数22户，总人口数42人。</t>
  </si>
  <si>
    <t>5700001290871224</t>
  </si>
  <si>
    <r>
      <rPr>
        <sz val="11"/>
        <color theme="1"/>
        <rFont val="仿宋_GB2312"/>
        <charset val="134"/>
      </rPr>
      <t>曹家</t>
    </r>
    <r>
      <rPr>
        <sz val="11"/>
        <color theme="1"/>
        <rFont val="宋体"/>
        <charset val="134"/>
      </rPr>
      <t>坬</t>
    </r>
    <r>
      <rPr>
        <sz val="11"/>
        <color theme="1"/>
        <rFont val="仿宋_GB2312"/>
        <charset val="134"/>
      </rPr>
      <t>村（秦亮沟自然村）</t>
    </r>
  </si>
  <si>
    <t>改善农业生产条件带动脱贫,直接受益贫困户447户1302人，受益总户数67户，总人口数164人。</t>
  </si>
  <si>
    <t>5700001290872943</t>
  </si>
  <si>
    <r>
      <rPr>
        <sz val="11"/>
        <color theme="1"/>
        <rFont val="仿宋_GB2312"/>
        <charset val="134"/>
      </rPr>
      <t>李家</t>
    </r>
    <r>
      <rPr>
        <sz val="11"/>
        <color theme="1"/>
        <rFont val="宋体"/>
        <charset val="134"/>
      </rPr>
      <t>坬</t>
    </r>
    <r>
      <rPr>
        <sz val="11"/>
        <color theme="1"/>
        <rFont val="仿宋_GB2312"/>
        <charset val="134"/>
      </rPr>
      <t>村</t>
    </r>
  </si>
  <si>
    <t>改善农业生产条件带动脱贫,直接受益贫困户491户1478人，受益总户数61户，总人口数137人。</t>
  </si>
  <si>
    <t>佳县食品产业园建设项目（一期）</t>
  </si>
  <si>
    <t>新建研发中心（综合楼）5544.59㎡，4号厂房2392.02㎡及附属设施。</t>
  </si>
  <si>
    <t>榆佳经开区</t>
  </si>
  <si>
    <t>佳县发展改革和科技局、佳县国有资产运营公司</t>
  </si>
  <si>
    <t>高剑、王学永</t>
  </si>
  <si>
    <t xml:space="preserve">  1.年租金127.2万元（其中榆农集团95.4万元，佳宝食品有限公司31.8万元）；2.实现税收1511.25万元（其中榆农集团1365万元，佳宝食品有限公司146.25万元）；3.可提供就业岗位125个（榆农集团可提供75个，佳宝食品有限公司可提供50个）。</t>
  </si>
  <si>
    <t>技能培训</t>
  </si>
  <si>
    <t>技能培训项目</t>
  </si>
  <si>
    <t>2022年4-6月开展一期培训家政服务员100人，7-10月开展二期培训养老护理员100人。</t>
  </si>
  <si>
    <t>佳县</t>
  </si>
  <si>
    <t>佳县人力资源和社会保障局</t>
  </si>
  <si>
    <t>李树峰</t>
  </si>
  <si>
    <t xml:space="preserve">  提高技能，促进就业。</t>
  </si>
  <si>
    <t>易地移民搬迁社区工厂手工挂面加工项目</t>
  </si>
  <si>
    <t>装修2300㎡的标准化生产车间1间；购置设备手工挂面加工成套设备一套,形成年产1000吨空心手工挂面生产线。</t>
  </si>
  <si>
    <t>高剑</t>
  </si>
  <si>
    <t xml:space="preserve">  1.年租金可达27.6万元；2.实现税收84万元；3.可直接提供40个就业岗位；4.同时公司拿出利润的20%分红给移民小区655户脱贫户2402人。</t>
  </si>
  <si>
    <t>易地移民搬迁社区工厂艾草深加工项目</t>
  </si>
  <si>
    <t>新建厂区阳光棚1500㎡，一号无尘车间净化1080㎡，购置艾草精油提炼设备1套，艾草种植机械740拖拉机1台、旋耕机1台，栽种机1台，打药机1台，切根机1台。</t>
  </si>
  <si>
    <t xml:space="preserve">  1.年租金可达38.1万元；2.实现税收84万元；3.可直接提供100个就业岗位；4.同时公司拿出利润的20%分红给移民小区655户脱贫户2402人。</t>
  </si>
  <si>
    <t>5700001267404010</t>
  </si>
  <si>
    <t>灌溉工程</t>
  </si>
  <si>
    <t>维修石砌灌溉渠5处：1.长6米、高2米、底宽1.5米；2.长7米、高3米、底宽1.5米；3.长25米、高12米、底宽2.5米；4.长3米、高3米、宽2米；5.长7米、高1米、底宽0.6米。</t>
  </si>
  <si>
    <t>财政局</t>
  </si>
  <si>
    <t>乔彦君</t>
  </si>
  <si>
    <t>0912-6734012</t>
  </si>
  <si>
    <t>项目建成后形成资产归朱官寨镇朱官寨村集体经济组织所有,可解决约100亩农田的灌溉问题，提高产量，增加村民381户（脱贫户89户）收入。</t>
  </si>
  <si>
    <t>5700001268178461</t>
  </si>
  <si>
    <t>道路防护</t>
  </si>
  <si>
    <t>新修前坪村组道路砖石砌防护墙长380米、均高2.5米。</t>
  </si>
  <si>
    <t>白家硷村</t>
  </si>
  <si>
    <t>项目建成后形成资产归大佛寺便民服务中心白家硷村集体经济组织所有,有效保护农田50亩，87户脱贫户受益20亩，每亩增收200元。</t>
  </si>
  <si>
    <t>5700001287449168</t>
  </si>
  <si>
    <t>维修加固西沟淤地坝，加高3米、加高后坝梁长50米、顶宽4米，坝地覆土均厚2米、长300米、均宽50米。</t>
  </si>
  <si>
    <t>项目建成后形成资产归店镇乔家寨村集体经济组织所有,预防水土流失，预计可增加坝地30亩，受益农户180户555人（其中脱贫户18户52人受益15亩），预计每亩增收200元。</t>
  </si>
  <si>
    <t>5700001287450080</t>
  </si>
  <si>
    <t>维修加固淤地坝一座，加高5米、加高后坝梁长50米、顶宽4米，坝内覆土50亩、均厚1.6米。</t>
  </si>
  <si>
    <t>白家舍沟村</t>
  </si>
  <si>
    <t>项目建成后形成资产归刘国具镇白家舍沟村集体经济组织所有,预防水土流失，预计可增加坝地65亩，受益农户260户800人（其中脱贫户77户155人受益25亩），预计每亩增收200元。</t>
  </si>
  <si>
    <t>5700001267056949</t>
  </si>
  <si>
    <t>维修加固淤地坝一座，加高3米、加高后坝梁长50米、坝顶宽5米，回填坝内缺口宽20米、长500米、深5米，开挖溢洪道长50米、口宽4米、底宽2米、深2米。</t>
  </si>
  <si>
    <t>官庄沟村金条沟自然村</t>
  </si>
  <si>
    <t>项目建成后形成资产归官庄便民服务中心官庄沟村集体经济组织所有,预防水土流失，有效保护坝地50亩，受益农户217户580人（其中49户脱贫户134人受益22亩），预计每亩增收200元。</t>
  </si>
  <si>
    <t>维修加固郭尖峁淤地坝一座，加高坝6米、加高后坝长约100米、顶宽9米及排洪设施长50米、直径80管，坝内覆土1.3万平方米、厚1.2米。</t>
  </si>
  <si>
    <t>站马焉村</t>
  </si>
  <si>
    <t>项目建成后形成资产归官庄便民服务中心站马焉村集体经济组织所有,预防水土流失，预计可增加坝地20亩，有效保护坝地62亩，受益农户212户582人（其中29户脱贫户66人受益20亩），预计每亩增收200元。</t>
  </si>
  <si>
    <t>5700001268349984</t>
  </si>
  <si>
    <t>除险加固#1号坝:加高6米、加高后坝顶长57米、顶宽4米，道路100米；
#2号坝:加高12米、加高后坝顶长42米、顶宽4米，道路100米；
#3号坝：加高9米、加高后坝顶长37米、顶宽4米，道路100米。</t>
  </si>
  <si>
    <t>张家圪崂村</t>
  </si>
  <si>
    <t>项目建成后形成资产归木头峪镇张家圪崂村集体经济组织所有,预防水土流失，预计可增加坝地45亩，有效保护坝地75亩，受益农户194户614人（其中26户脱贫户79人受益36亩），预计每亩增收200元。</t>
  </si>
  <si>
    <t>5700001242438654</t>
  </si>
  <si>
    <t>维修加固淤地坝一座，坝顶长52.13 米、高10.55米、顶宽4米，修筑浆砌石排洪渠长74.5米、宽2米、高1.8米。</t>
  </si>
  <si>
    <t>火神山村三皇梁组</t>
  </si>
  <si>
    <t>0912－6721271</t>
  </si>
  <si>
    <t>项目建成后形成资产归王家砭镇火神山村集体经济组织所有,预防水土流失，有效保护淤地坝60亩，受益农户260户819人（其中37户脱贫户107人受益26亩），预计每亩增收200元。</t>
  </si>
  <si>
    <t>5700001242431090</t>
  </si>
  <si>
    <t>维修加固淤地坝一座，坝顶长59.51 米、高10.25米、顶宽4米，修筑浆砌石排洪渠长57米、宽2米、高1.8米。</t>
  </si>
  <si>
    <t>项目建成后形成资产归王家砭镇窑湾村集体经济组织所有,预防水土流失，有效保护淤地坝40亩，受益农户473户1474人（其中70户脱贫户132人受益20亩），预计每亩增收200元。</t>
  </si>
  <si>
    <t>5700001268359225</t>
  </si>
  <si>
    <t>维修加固淤地坝一座，填补坝体缺口长55米、高13米，顶宽4米；回填坝内水毁泥面长172米、宽19.5米、均深8.5米；修筑浆砌石排洪渠长65米、宽2米。</t>
  </si>
  <si>
    <t>项目建成后形成资产归佳州街道办马家焉村集体经济组织所有,预防水土流失，有效保护淤地坝55亩，受益农户392户1194人（其中67户脱贫户132人受益26亩），预计每亩增收200元。</t>
  </si>
  <si>
    <t>5700001267069659</t>
  </si>
  <si>
    <t>高位水池</t>
  </si>
  <si>
    <t>在黄石磕自然村新修可储存100方的蓄水池一座。</t>
  </si>
  <si>
    <t>刘仓坬村黄石磕自然村</t>
  </si>
  <si>
    <t>项目建成后形成资产归兴隆寺便民服务中心刘仓坬村集体经济组织所有,解决村民256户（其中脱贫户79户）饮用水困难问题。</t>
  </si>
  <si>
    <t>5700001268189696</t>
  </si>
  <si>
    <t>新修石砌护坡长40米、高4米。</t>
  </si>
  <si>
    <t>乔家栆坪村</t>
  </si>
  <si>
    <t>项目建成后形成资产归店镇乔家枣坪村集体经济组织所有,有效保护村组道路，解决村民275户（其中脱贫户45户）出行困难，改善生产生活条件。</t>
  </si>
  <si>
    <t>5700001133502678</t>
  </si>
  <si>
    <t>村组道路基础：加固回填村组道路水毁缺口长10米、宽6米、深8米，排水管道及护坡。</t>
  </si>
  <si>
    <t>项目建成后形成资产归店镇贺家沟村集体经济组织所有，解决村民412户（其中脱贫户61户）村民出行困难，改善生产生活条件。</t>
  </si>
  <si>
    <t>5700001267396881</t>
  </si>
  <si>
    <t>水泥硬化村组道路长0.15公里、宽3米、厚18厘米及路基。</t>
  </si>
  <si>
    <t>高家坬村牛家圪崂自然村</t>
  </si>
  <si>
    <t>项目建成后形成资产归店镇高家坬村牛家圪崂自然村集体经济组织所有,解决村民367户（其中脱贫户40户）出行困难，改善生产生活条件。</t>
  </si>
  <si>
    <t>5700001267079504</t>
  </si>
  <si>
    <t>村组道路1.2公里边沟及拦水墙。</t>
  </si>
  <si>
    <t>项目建成后形成资产归刘国具镇白家舍沟村集体经济组织所有,有效保护村组道路，解决村民260户（其中脱贫户77，改善生产生活条件。</t>
  </si>
  <si>
    <t>5700001267110505</t>
  </si>
  <si>
    <t>新修村委会至水泥路石砌护坡，底长71米、顶长25米、高6米及开挖回填。</t>
  </si>
  <si>
    <t>项目建成后形成资产归金明寺镇袁家岔村集体经济组织所有,解决村民149户（其中脱贫户31户）出行困难，改善生产生活条件。</t>
  </si>
  <si>
    <t>5700001267086254</t>
  </si>
  <si>
    <t>1.浆砌石档墙长9米、高6米，浆砌砖围墙长7米、高1.5米；2.浆砌石挡墙长22米、高4.7米；3.新建排水洞长62米、宽1.2米；4.浆砌砖挡墙长15米、高1.6米、宽0.37米；浆砌石挡墙长18米、高2.5米、顶宽0.6米、底宽1.8米。回填土方。</t>
  </si>
  <si>
    <t>项目建成后形成资产归木头峪镇刘木瓜沟村集体经济组织所有,有效保护村组道路，解决村民263户（其中脱贫户37户），改善生产生活条件。</t>
  </si>
  <si>
    <t>5700001291025226</t>
  </si>
  <si>
    <t>维修加固门家沟淤地坝，加固坝梁5处，全部加高2米、加高后约40米、顶宽4米，回填坝地约25亩。</t>
  </si>
  <si>
    <t>玉家沟村史家沟自然村</t>
  </si>
  <si>
    <t>预防水土流失，可保护坝地40亩，受益农户392户1275人（其中脱贫户3178户498人员受益16亩），预计每亩增收200元。</t>
  </si>
  <si>
    <t>5700001291027323</t>
  </si>
  <si>
    <t>排洪工程</t>
  </si>
  <si>
    <t>新建埋设直径0.8米波纹排洪管长240米；1#维修水毁坝段：毁坝内水毁泥面长62米、均宽10米、均高9米，加高坝体1.8米、顶宽4米、坝顶长46米；2#维修水毁坝段：回填水毁渠高10米、底宽12米、顶宽45米，加高坝体2米、顶宽4米、坝顶长45米。</t>
  </si>
  <si>
    <t>预防水土流失，可保护农田95亩，受益农户461户1332人（其中脱贫户83户237人受益30亩），预计每亩增收200元。</t>
  </si>
  <si>
    <t>5700001268321100</t>
  </si>
  <si>
    <t>水泥硬化闫家坪村背后沟村联村路长700米、宽3.5米、厚18厘米及边沟挡墙。</t>
  </si>
  <si>
    <t>闫家坪村</t>
  </si>
  <si>
    <t>项目建成后形成资产归佳州街道办闫家坪村集体经济组织所有,解决村民423户（其中脱贫户110户）出行困难，改善生产生活条件。</t>
  </si>
  <si>
    <t>5700001267088955</t>
  </si>
  <si>
    <t>拓宽、侧砖硬化村组道路长330米、宽2.5 米、厚12厘米，护坡、回填土方及防护栏。</t>
  </si>
  <si>
    <t>贺家坬村</t>
  </si>
  <si>
    <t>项目建成后形成资产归通镇贺家坬村集体经济组织所有,解决村民312户（其中脱贫户67户）出行困难，改善生产生活条件。</t>
  </si>
  <si>
    <t>5700001267107892</t>
  </si>
  <si>
    <t>浆砌石道路挡墙长300米、高3米。</t>
  </si>
  <si>
    <t>项目建成后形成资产归上高寨便民服务中心赵大林村集体经济组织所有,有效保护村组道路，解决村民368户（其中脱贫户91户，改善生产生活条件。</t>
  </si>
  <si>
    <t>5700001267103424</t>
  </si>
  <si>
    <t>新修浆砌石护坡四段：其中第一段长44米、均高4米；第二段长57米、均高4米；第三段长37米、均高3米；第四处长15米、均高3米。</t>
  </si>
  <si>
    <t>项目建成后形成资产归坑镇赤牛坬村集体经济组织所有,有效保护村组道路，解决村民310户（其中脱贫户62户，改善生产生活条件。</t>
  </si>
  <si>
    <t>5700001267098878</t>
  </si>
  <si>
    <t>村组道路基础工程：新建村组道路1.8公里、宽4米，拓宽原路面2.2公里、拓宽1米，处理高危边坡，压管涵五处，加高漫水桥高2米、长22米、拓宽1米。</t>
  </si>
  <si>
    <t>项目建成后形成资产归乌镇任家山村集体经济组织所有,解决村民208户（其中脱贫户22户）出行困难，改善生产生活条件。</t>
  </si>
  <si>
    <t>侧砖硬化陈家沟自然村至雷新庄村界村组道路长2公里、宽3米。</t>
  </si>
  <si>
    <t>岳家坡村陈家沟自然村</t>
  </si>
  <si>
    <t>项目建成后形成资产归峪口便民服务中心岳家坡村集体经济组织所有,解决村民877户（其中脱贫户146户）出行困难，改善生产生活条件。</t>
  </si>
  <si>
    <t>5700001267091058</t>
  </si>
  <si>
    <t>水泥硬化马步岔至圪绺咀村小塔则联村道路长2.8公里、宽4.5米及边沟。</t>
  </si>
  <si>
    <t>项目建成后形成资产归康家港便民服务中心康家港村集体经济组织所有,解决村民761户（其中脱贫户159户）出行困难，改善生产生活条件。</t>
  </si>
  <si>
    <t>新修生产道路长3.2公里、宽3.5米。</t>
  </si>
  <si>
    <t>公家坬村</t>
  </si>
  <si>
    <t>项目建成后形成资产归朱官寨镇公家坬村集体经济组织所有,解决村民136户（其中脱贫42户)上山耕作出行难问题，提高生产效率。</t>
  </si>
  <si>
    <t>5700001267407745</t>
  </si>
  <si>
    <t>新修生产道路长8公里、宽3.5米。</t>
  </si>
  <si>
    <t>双碾村</t>
  </si>
  <si>
    <t>项目建成后形成资产归官庄便民服务中心双碾村集体经济组织所有,解决村民285户（其中脱贫户64户)上山耕作出行难问题，提高生产效率。</t>
  </si>
  <si>
    <t>新修生产道路10公里、宽3.5米。</t>
  </si>
  <si>
    <t>桑沟村</t>
  </si>
  <si>
    <t>项目建成后形成资产归通镇桑沟村集体经济组织所有,解决村民224户（其中脱贫户38户)上山耕作出行难问题，提高生产效率。</t>
  </si>
  <si>
    <t>项目建成后形成资产归螅镇任甲村集体经济组织所有,解决村民184户（其中脱贫户62户)上山耕作出行难问题，提高生产效率。</t>
  </si>
  <si>
    <t>5700001267051163</t>
  </si>
  <si>
    <t>维修加宽桥涵一座，在原长12米、高7米的桥涵加宽2.5米。</t>
  </si>
  <si>
    <t>雷兴庄村</t>
  </si>
  <si>
    <t>项目建成后形成资产归刘家山便民服务中心雷兴庄村集体经济组织所有,解决村民110户（其中脱贫户26户）村民出行困难，改善生产生活条件。</t>
  </si>
  <si>
    <t>新修石拱便民桥一座，长28米、高7米、宽6米。</t>
  </si>
  <si>
    <t>栆坪村</t>
  </si>
  <si>
    <t>项目建成后形成资产归大佛寺便民服务中心枣坪村集体经济组织所有,解决村民504户（其中脱贫户141户）出行困难，改善生产生活条件。</t>
  </si>
  <si>
    <t>5700001267401958</t>
  </si>
  <si>
    <t>在桃园沟自然村修建桥涵一座，长25.75米、宽7米、高13米（含基础）。</t>
  </si>
  <si>
    <t>秦家硷村桃园沟自然村</t>
  </si>
  <si>
    <t>项目建成后形成资产归刘家山便民服务中心秦家硷村集体经济组织所有,解决村民299户（其中脱贫户105户）村民出行困难，改善生产生活条件。</t>
  </si>
  <si>
    <t>5700001291028440</t>
  </si>
  <si>
    <t>新建浆砌石坝一座蓄水坝顶长17米、高13米、顶宽3米。</t>
  </si>
  <si>
    <t>可解决约100亩农田的灌溉问题，提高产量，可增加农户364户1009人（其中脱贫户57户108人）收入。</t>
  </si>
  <si>
    <t>5700001291029529</t>
  </si>
  <si>
    <t>维修加固泥沟坝一座，在原坝梁外侧加高15米、坝梁长69米、坝顶宽4米，新修溢洪道长30米、宽1米、高1米。</t>
  </si>
  <si>
    <t>高满沟村上李家坬自然村</t>
  </si>
  <si>
    <t>预防水土流失，有效保护坝地40亩，受益农户356户1084人（其中脱贫户90户232人受益15亩），预计每亩增收200元。</t>
  </si>
  <si>
    <t>5700001291030689</t>
  </si>
  <si>
    <t>新修五道庙至麻眼沟生产道路长6.5公里、桑沟至麻沟长1.5公里。共计8公里、宽3.5米。</t>
  </si>
  <si>
    <t>脖牛沟村</t>
  </si>
  <si>
    <t>解决村民419户1280人（其中脱贫户90户273人)上山耕作出行难问题，提高生产效率。</t>
  </si>
  <si>
    <t>5700001291031501</t>
  </si>
  <si>
    <t>维修加固背举龙淤地坝，加高坝梁8米、坝梁顶宽6米、加高后坝梁长60米，新修溢洪道长60米。</t>
  </si>
  <si>
    <t>闫家峁村刘家山自然村</t>
  </si>
  <si>
    <t>预防水土流失，可保护坝地65亩，受益农户358户998人（其中脱贫户97户233人受益26亩），预计每亩增收200元。</t>
  </si>
  <si>
    <t>5700001291032738</t>
  </si>
  <si>
    <t>维修加固老庄沟淤地坝，加高坝梁5米、加高后坝顶长55米、坝顶宽4米，填沟造地30余亩。</t>
  </si>
  <si>
    <t>尚寨村</t>
  </si>
  <si>
    <t>预防水土流失，可增加坝地40亩，受益农户162户472人（其中脱贫户20户36人受益15亩），预计每亩增收200元。</t>
  </si>
  <si>
    <t>5700001291034009</t>
  </si>
  <si>
    <t>维修加固水槽沟淤地坝，加高坝梁4米、加高后坝梁长80米、顶宽5米，填补坝体缺口长45米、深13米，回填坝内水毁泥面，开挖溢洪道长30米，新修生产道路长600米、宽3.5米。</t>
  </si>
  <si>
    <t>预防水土流失，可增加坝地36亩，受益农户182户570人（其中脱贫户45户122人员受益16亩），预计每亩增收200元。</t>
  </si>
  <si>
    <t>5700001291035019</t>
  </si>
  <si>
    <t>维修加固后草沟淤地坝，加高坝梁3米、加高坝梁长46米、顶宽5米，坝地覆土长126米、宽46米、均厚1.5米。</t>
  </si>
  <si>
    <t>任家山村秦梁自然村</t>
  </si>
  <si>
    <t>预防水土流失，预计可增加坝地30亩，受益农户208户631人（其中脱贫户22户42人员受益15亩），预计每亩增收200元。</t>
  </si>
  <si>
    <t>5700001291036163</t>
  </si>
  <si>
    <t>维修加固淤地坝，加高坝梁10米、加高后坝梁长66米、坝顶宽5米；坝地覆土20亩；卧管垂直高10米、铺设直径80水泥管35米；新修生产道路长1.3公里、宽3.5米。</t>
  </si>
  <si>
    <t>刘泉塌村十字焉自然村</t>
  </si>
  <si>
    <t>预防水土流失，预计可增加坝地10亩，受益农户188户547人（其中脱贫户30户84人员受益10亩），预计每亩增收200元。</t>
  </si>
  <si>
    <t>5700001267903186</t>
  </si>
  <si>
    <t>休闲农业与乡村旅游</t>
  </si>
  <si>
    <t>改造5院民宿，每院3-6间，包括院子道路、墙体、院落、窑洞装修等相关设施设备，完善人行步道、供电设施、环境整治等相关附属设施设备。</t>
  </si>
  <si>
    <t>王家山村</t>
  </si>
  <si>
    <t>文旅局</t>
  </si>
  <si>
    <t>高生光</t>
  </si>
  <si>
    <t>0912-6735690</t>
  </si>
  <si>
    <t>发展旅游产业，带动脱贫户增收，预计人均收入3000元，受益215户885人，其中脱贫户37户114人。权属归于村集体所有，所得收益40%按章程提取公积公益金，60%向所有农户分红。建成后由佳县大美石窑农牧文化发展有限责任公司运营，管理。</t>
  </si>
  <si>
    <t>5700001267902012</t>
  </si>
  <si>
    <t>改建民宿6院，每院3-8间，包括院子道路、墙体、院落、窑洞装修以及相关附属设施设备</t>
  </si>
  <si>
    <t>泥河沟</t>
  </si>
  <si>
    <t>发展旅游产业，带动脱贫户增收，预计人均收入2000元，受益350户1037人，其中脱贫户85户250人。权属归于村集体所有，所得收益40%按章程提取公积公益金，60%向所有农户分红。建成后由北京隐居乡里公司运营，管理。</t>
  </si>
  <si>
    <t>5700001267900191</t>
  </si>
  <si>
    <t>新修村入口门洞一座以及改造村道路3.3公里。改造20院窑洞（每院3-6孔），包括院子道路、墙体、院落、窑洞装修等相关附属设施设备；新修博物洞900米，牛岭山寨连接桥以及人行步道、供电设施、村容村貌以及环境整治等相关附属设施设备。</t>
  </si>
  <si>
    <t>赤牛坬</t>
  </si>
  <si>
    <t>发展旅游产业，带动脱贫户增收，预计人均收入3000元，受益233户999人，其中脱贫户52户161人。权属归于村集体所有，所得收益40%按章程提取公积公益金，60%向所有农户分红。建成后由榆林市大美乡村旅游有限公司运营，管理。</t>
  </si>
  <si>
    <t>5700001267915308</t>
  </si>
  <si>
    <t>外出务工补助</t>
  </si>
  <si>
    <t>佳县就业类2022年度跨省务工求职交通补贴项目</t>
  </si>
  <si>
    <t>跨省务工求职交通补贴</t>
  </si>
  <si>
    <t>佳县人社局</t>
  </si>
  <si>
    <t>李占明</t>
  </si>
  <si>
    <t>促进贫困劳动力转移就业</t>
  </si>
  <si>
    <t>5700001267927134</t>
  </si>
  <si>
    <t>佳县公益类2022年度防疫公岗项目</t>
  </si>
  <si>
    <t>2022年防疫公岗5人</t>
  </si>
  <si>
    <t>金沙湾社区</t>
  </si>
  <si>
    <t>协助社区做好疫情监测、排查、预警、防控和就业服务等工作</t>
  </si>
  <si>
    <t>5700001267907067</t>
  </si>
  <si>
    <t>健康扶贫</t>
  </si>
  <si>
    <t>参加城乡居民基本医疗保险</t>
  </si>
  <si>
    <r>
      <rPr>
        <sz val="11"/>
        <rFont val="宋体"/>
        <charset val="134"/>
      </rPr>
      <t>佳县</t>
    </r>
    <r>
      <rPr>
        <sz val="11"/>
        <rFont val="Courier New"/>
        <charset val="134"/>
      </rPr>
      <t>_</t>
    </r>
    <r>
      <rPr>
        <sz val="11"/>
        <rFont val="宋体"/>
        <charset val="134"/>
      </rPr>
      <t>健康扶贫</t>
    </r>
    <r>
      <rPr>
        <sz val="11"/>
        <rFont val="Courier New"/>
        <charset val="134"/>
      </rPr>
      <t>_2022</t>
    </r>
    <r>
      <rPr>
        <sz val="11"/>
        <rFont val="宋体"/>
        <charset val="134"/>
      </rPr>
      <t>年</t>
    </r>
    <r>
      <rPr>
        <sz val="11"/>
        <rFont val="Courier New"/>
        <charset val="134"/>
      </rPr>
      <t>-</t>
    </r>
    <r>
      <rPr>
        <sz val="11"/>
        <rFont val="宋体"/>
        <charset val="134"/>
      </rPr>
      <t>佳县医保局</t>
    </r>
    <r>
      <rPr>
        <sz val="11"/>
        <rFont val="Courier New"/>
        <charset val="134"/>
      </rPr>
      <t>-</t>
    </r>
    <r>
      <rPr>
        <sz val="11"/>
        <rFont val="宋体"/>
        <charset val="134"/>
      </rPr>
      <t>代缴合疗</t>
    </r>
  </si>
  <si>
    <t>特困、孤儿、事实无人抚养儿童320元/人，农村低保、脱贫不稳定人口270元/人，边缘易致贫户、突发严重灾害户中低保户270元/人</t>
  </si>
  <si>
    <t>佳县医保局</t>
  </si>
  <si>
    <t>确保县内特困人口、孤儿、事实无人抚养儿童、低保、脱贫不稳定人口共计15745人参加居民医保，降低因病返贫致贫风险。</t>
  </si>
  <si>
    <t>5700001267614121</t>
  </si>
  <si>
    <t>教育扶贫</t>
  </si>
  <si>
    <t>其他教育扶贫</t>
  </si>
  <si>
    <r>
      <rPr>
        <sz val="11"/>
        <rFont val="宋体"/>
        <charset val="134"/>
      </rPr>
      <t>佳县</t>
    </r>
    <r>
      <rPr>
        <sz val="11"/>
        <rFont val="Courier New"/>
        <charset val="134"/>
      </rPr>
      <t>_</t>
    </r>
    <r>
      <rPr>
        <sz val="11"/>
        <rFont val="宋体"/>
        <charset val="134"/>
      </rPr>
      <t>教育扶贫</t>
    </r>
    <r>
      <rPr>
        <sz val="11"/>
        <rFont val="Courier New"/>
        <charset val="134"/>
      </rPr>
      <t>_2022</t>
    </r>
    <r>
      <rPr>
        <sz val="11"/>
        <rFont val="宋体"/>
        <charset val="134"/>
      </rPr>
      <t>年</t>
    </r>
    <r>
      <rPr>
        <sz val="11"/>
        <rFont val="Courier New"/>
        <charset val="134"/>
      </rPr>
      <t>-</t>
    </r>
    <r>
      <rPr>
        <sz val="11"/>
        <rFont val="宋体"/>
        <charset val="134"/>
      </rPr>
      <t>全县</t>
    </r>
    <r>
      <rPr>
        <sz val="11"/>
        <rFont val="Courier New"/>
        <charset val="134"/>
      </rPr>
      <t>-</t>
    </r>
    <r>
      <rPr>
        <sz val="11"/>
        <rFont val="宋体"/>
        <charset val="134"/>
      </rPr>
      <t>佳县教育和体育局学前困难幼儿补助</t>
    </r>
  </si>
  <si>
    <t>每学期，每人375元补助费用</t>
  </si>
  <si>
    <t>佳县教育和体育局</t>
  </si>
  <si>
    <t>减轻脱贫家庭经济负担，确保脱贫家庭学生100%受助</t>
  </si>
  <si>
    <t>5700001267616108</t>
  </si>
  <si>
    <r>
      <rPr>
        <sz val="11"/>
        <rFont val="宋体"/>
        <charset val="134"/>
      </rPr>
      <t>佳县</t>
    </r>
    <r>
      <rPr>
        <sz val="11"/>
        <rFont val="Courier New"/>
        <charset val="134"/>
      </rPr>
      <t>_</t>
    </r>
    <r>
      <rPr>
        <sz val="11"/>
        <rFont val="宋体"/>
        <charset val="134"/>
      </rPr>
      <t>教育扶贫</t>
    </r>
    <r>
      <rPr>
        <sz val="11"/>
        <rFont val="Courier New"/>
        <charset val="134"/>
      </rPr>
      <t>_2022</t>
    </r>
    <r>
      <rPr>
        <sz val="11"/>
        <rFont val="宋体"/>
        <charset val="134"/>
      </rPr>
      <t>年</t>
    </r>
    <r>
      <rPr>
        <sz val="11"/>
        <rFont val="Courier New"/>
        <charset val="134"/>
      </rPr>
      <t>-</t>
    </r>
    <r>
      <rPr>
        <sz val="11"/>
        <rFont val="宋体"/>
        <charset val="134"/>
      </rPr>
      <t>全县</t>
    </r>
    <r>
      <rPr>
        <sz val="11"/>
        <rFont val="Courier New"/>
        <charset val="134"/>
      </rPr>
      <t>-</t>
    </r>
    <r>
      <rPr>
        <sz val="11"/>
        <rFont val="宋体"/>
        <charset val="134"/>
      </rPr>
      <t>佳县教育和体育局义务教育家庭经济困难寄宿生生活费补助</t>
    </r>
  </si>
  <si>
    <t>每学期学期，小学500元、初中625元，一年两学期</t>
  </si>
  <si>
    <t>5700001267617626</t>
  </si>
  <si>
    <t>佳县_教育扶贫_2022年-全县-佳县教育和体育局普通困难学生助学金</t>
  </si>
  <si>
    <t>每学年一般困难生1500元/生，建档立卡困难生2500元/生</t>
  </si>
  <si>
    <t>5700001267618638</t>
  </si>
  <si>
    <t>佳县_教育扶贫_2022年-全县-佳县教育和体育局职业高中困难学生助学金</t>
  </si>
  <si>
    <t>每学年每生2000元</t>
  </si>
  <si>
    <t>5700001267594385</t>
  </si>
  <si>
    <t>综合保障性扶贫</t>
  </si>
  <si>
    <t>享受农村居民最低生活保障</t>
  </si>
  <si>
    <r>
      <rPr>
        <sz val="11"/>
        <rFont val="宋体"/>
        <charset val="134"/>
      </rPr>
      <t>佳县</t>
    </r>
    <r>
      <rPr>
        <sz val="11"/>
        <rFont val="Courier New"/>
        <charset val="134"/>
      </rPr>
      <t>_</t>
    </r>
    <r>
      <rPr>
        <sz val="11"/>
        <rFont val="宋体"/>
        <charset val="134"/>
      </rPr>
      <t>综合保障性扶贫</t>
    </r>
    <r>
      <rPr>
        <sz val="11"/>
        <rFont val="Courier New"/>
        <charset val="134"/>
      </rPr>
      <t>_2022</t>
    </r>
    <r>
      <rPr>
        <sz val="11"/>
        <rFont val="宋体"/>
        <charset val="134"/>
      </rPr>
      <t>年</t>
    </r>
    <r>
      <rPr>
        <sz val="11"/>
        <rFont val="Courier New"/>
        <charset val="134"/>
      </rPr>
      <t>-</t>
    </r>
    <r>
      <rPr>
        <sz val="11"/>
        <rFont val="宋体"/>
        <charset val="134"/>
      </rPr>
      <t>低保办</t>
    </r>
    <r>
      <rPr>
        <sz val="11"/>
        <rFont val="Courier New"/>
        <charset val="134"/>
      </rPr>
      <t>-</t>
    </r>
    <r>
      <rPr>
        <sz val="11"/>
        <rFont val="宋体"/>
        <charset val="134"/>
      </rPr>
      <t>农村低保</t>
    </r>
  </si>
  <si>
    <t>全县各镇办困难群众</t>
  </si>
  <si>
    <t>低保办</t>
  </si>
  <si>
    <t>保障全县享受农村最低生活保障人员资金：一类416元/人/月；二类360元/人/月；三类260元/人/月，分类施保补助标准：70周岁（含）以上老年人125元/人/月；十八周岁（不含）以下未成年人125元/人/月；重度残疾人（一级、二级，三级智力精神）208元/人/月；重病患者208元/人/月。</t>
  </si>
  <si>
    <t>5700001267595972</t>
  </si>
  <si>
    <t>享受特困人员救助供养</t>
  </si>
  <si>
    <t>佳县_综合保障性扶贫_2022年-低保办-享受特困供养</t>
  </si>
  <si>
    <t>保障全县农村特困供养人员6500元/人/年，全县城市特困供养人员12000/人/年</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</si>
</sst>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_);[Red]\(0.00\)"/>
  </numFmts>
  <fonts count="56">
    <font>
      <sz val="11"/>
      <color theme="1"/>
      <name val="宋体"/>
      <charset val="134"/>
      <scheme val="minor"/>
    </font>
    <font>
      <sz val="20"/>
      <name val="方正小标宋简体"/>
      <charset val="134"/>
    </font>
    <font>
      <sz val="10"/>
      <name val="黑体"/>
      <charset val="134"/>
    </font>
    <font>
      <sz val="11"/>
      <name val="Courier New"/>
      <charset val="0"/>
    </font>
    <font>
      <sz val="11"/>
      <color theme="1"/>
      <name val="仿宋_GB2312"/>
      <charset val="134"/>
    </font>
    <font>
      <sz val="11"/>
      <name val="仿宋_GB2312"/>
      <charset val="134"/>
    </font>
    <font>
      <sz val="12"/>
      <name val="宋体"/>
      <charset val="134"/>
    </font>
    <font>
      <sz val="12"/>
      <name val="仿宋_GB2312"/>
      <charset val="134"/>
    </font>
    <font>
      <sz val="11"/>
      <name val="Courier New"/>
      <charset val="134"/>
    </font>
    <font>
      <sz val="9"/>
      <name val="黑体"/>
      <charset val="134"/>
    </font>
    <font>
      <b/>
      <sz val="10"/>
      <color theme="1"/>
      <name val="宋体"/>
      <charset val="134"/>
      <scheme val="minor"/>
    </font>
    <font>
      <sz val="10"/>
      <color theme="1"/>
      <name val="宋体"/>
      <charset val="134"/>
      <scheme val="minor"/>
    </font>
    <font>
      <sz val="12"/>
      <color theme="1"/>
      <name val="宋体"/>
      <charset val="134"/>
    </font>
    <font>
      <sz val="12"/>
      <name val="宋体"/>
      <charset val="0"/>
    </font>
    <font>
      <sz val="12"/>
      <color indexed="8"/>
      <name val="宋体"/>
      <charset val="134"/>
    </font>
    <font>
      <sz val="12"/>
      <color theme="1"/>
      <name val="仿宋_GB2312"/>
      <charset val="134"/>
    </font>
    <font>
      <sz val="12"/>
      <color indexed="8"/>
      <name val="仿宋_GB2312"/>
      <charset val="134"/>
    </font>
    <font>
      <sz val="11"/>
      <name val="宋体"/>
      <charset val="134"/>
      <scheme val="minor"/>
    </font>
    <font>
      <sz val="11"/>
      <color indexed="8"/>
      <name val="仿宋_GB2312"/>
      <charset val="134"/>
    </font>
    <font>
      <sz val="10"/>
      <name val="仿宋_GB2312"/>
      <charset val="134"/>
    </font>
    <font>
      <sz val="11"/>
      <color rgb="FFFF0000"/>
      <name val="仿宋_GB2312"/>
      <charset val="134"/>
    </font>
    <font>
      <sz val="14"/>
      <color theme="1"/>
      <name val="宋体"/>
      <charset val="134"/>
    </font>
    <font>
      <sz val="11"/>
      <name val="宋体"/>
      <charset val="134"/>
    </font>
    <font>
      <sz val="11"/>
      <color indexed="8"/>
      <name val="宋体"/>
      <charset val="134"/>
      <scheme val="minor"/>
    </font>
    <font>
      <sz val="12"/>
      <color theme="1"/>
      <name val="Arial"/>
      <charset val="134"/>
    </font>
    <font>
      <b/>
      <sz val="11"/>
      <name val="宋体"/>
      <charset val="134"/>
      <scheme val="minor"/>
    </font>
    <font>
      <sz val="18"/>
      <name val="方正小标宋简体"/>
      <charset val="134"/>
    </font>
    <font>
      <sz val="12"/>
      <name val="黑体"/>
      <charset val="134"/>
    </font>
    <font>
      <b/>
      <sz val="12"/>
      <name val="仿宋"/>
      <charset val="134"/>
    </font>
    <font>
      <sz val="14"/>
      <name val="仿宋"/>
      <charset val="134"/>
    </font>
    <font>
      <b/>
      <sz val="12"/>
      <name val="黑体"/>
      <charset val="134"/>
    </font>
    <font>
      <sz val="12"/>
      <name val="仿宋"/>
      <charset val="134"/>
    </font>
    <font>
      <sz val="11"/>
      <name val="仿宋"/>
      <charset val="134"/>
    </font>
    <font>
      <b/>
      <sz val="11"/>
      <name val="仿宋"/>
      <charset val="134"/>
    </font>
    <font>
      <b/>
      <sz val="10"/>
      <name val="仿宋"/>
      <charset val="134"/>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6" fillId="2" borderId="0" applyNumberFormat="0" applyBorder="0" applyAlignment="0" applyProtection="0">
      <alignment vertical="center"/>
    </xf>
    <xf numFmtId="0" fontId="3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4" borderId="0" applyNumberFormat="0" applyBorder="0" applyAlignment="0" applyProtection="0">
      <alignment vertical="center"/>
    </xf>
    <xf numFmtId="0" fontId="38" fillId="5" borderId="0" applyNumberFormat="0" applyBorder="0" applyAlignment="0" applyProtection="0">
      <alignment vertical="center"/>
    </xf>
    <xf numFmtId="43" fontId="0" fillId="0" borderId="0" applyFont="0" applyFill="0" applyBorder="0" applyAlignment="0" applyProtection="0">
      <alignment vertical="center"/>
    </xf>
    <xf numFmtId="0" fontId="39" fillId="6"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6" fillId="0" borderId="0">
      <alignment vertical="center"/>
    </xf>
    <xf numFmtId="0" fontId="0" fillId="7" borderId="9" applyNumberFormat="0" applyFont="0" applyAlignment="0" applyProtection="0">
      <alignment vertical="center"/>
    </xf>
    <xf numFmtId="0" fontId="39" fillId="8"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0" applyNumberFormat="0" applyFill="0" applyAlignment="0" applyProtection="0">
      <alignment vertical="center"/>
    </xf>
    <xf numFmtId="0" fontId="47" fillId="0" borderId="10" applyNumberFormat="0" applyFill="0" applyAlignment="0" applyProtection="0">
      <alignment vertical="center"/>
    </xf>
    <xf numFmtId="0" fontId="39" fillId="9" borderId="0" applyNumberFormat="0" applyBorder="0" applyAlignment="0" applyProtection="0">
      <alignment vertical="center"/>
    </xf>
    <xf numFmtId="0" fontId="42" fillId="0" borderId="11" applyNumberFormat="0" applyFill="0" applyAlignment="0" applyProtection="0">
      <alignment vertical="center"/>
    </xf>
    <xf numFmtId="0" fontId="39" fillId="10" borderId="0" applyNumberFormat="0" applyBorder="0" applyAlignment="0" applyProtection="0">
      <alignment vertical="center"/>
    </xf>
    <xf numFmtId="0" fontId="48" fillId="11" borderId="12" applyNumberFormat="0" applyAlignment="0" applyProtection="0">
      <alignment vertical="center"/>
    </xf>
    <xf numFmtId="0" fontId="49" fillId="11" borderId="8" applyNumberFormat="0" applyAlignment="0" applyProtection="0">
      <alignment vertical="center"/>
    </xf>
    <xf numFmtId="0" fontId="50" fillId="12" borderId="13" applyNumberFormat="0" applyAlignment="0" applyProtection="0">
      <alignment vertical="center"/>
    </xf>
    <xf numFmtId="0" fontId="36" fillId="13" borderId="0" applyNumberFormat="0" applyBorder="0" applyAlignment="0" applyProtection="0">
      <alignment vertical="center"/>
    </xf>
    <xf numFmtId="0" fontId="39" fillId="14" borderId="0" applyNumberFormat="0" applyBorder="0" applyAlignment="0" applyProtection="0">
      <alignment vertical="center"/>
    </xf>
    <xf numFmtId="0" fontId="51" fillId="0" borderId="14" applyNumberFormat="0" applyFill="0" applyAlignment="0" applyProtection="0">
      <alignment vertical="center"/>
    </xf>
    <xf numFmtId="0" fontId="52" fillId="0" borderId="15" applyNumberFormat="0" applyFill="0" applyAlignment="0" applyProtection="0">
      <alignment vertical="center"/>
    </xf>
    <xf numFmtId="0" fontId="53" fillId="15" borderId="0" applyNumberFormat="0" applyBorder="0" applyAlignment="0" applyProtection="0">
      <alignment vertical="center"/>
    </xf>
    <xf numFmtId="0" fontId="54" fillId="16" borderId="0" applyNumberFormat="0" applyBorder="0" applyAlignment="0" applyProtection="0">
      <alignment vertical="center"/>
    </xf>
    <xf numFmtId="0" fontId="36" fillId="17" borderId="0" applyNumberFormat="0" applyBorder="0" applyAlignment="0" applyProtection="0">
      <alignment vertical="center"/>
    </xf>
    <xf numFmtId="0" fontId="39"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9" fillId="27" borderId="0" applyNumberFormat="0" applyBorder="0" applyAlignment="0" applyProtection="0">
      <alignment vertical="center"/>
    </xf>
    <xf numFmtId="0" fontId="36"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6" fillId="31" borderId="0" applyNumberFormat="0" applyBorder="0" applyAlignment="0" applyProtection="0">
      <alignment vertical="center"/>
    </xf>
    <xf numFmtId="0" fontId="39" fillId="32" borderId="0" applyNumberFormat="0" applyBorder="0" applyAlignment="0" applyProtection="0">
      <alignment vertical="center"/>
    </xf>
    <xf numFmtId="0" fontId="6" fillId="0" borderId="0"/>
  </cellStyleXfs>
  <cellXfs count="93">
    <xf numFmtId="0" fontId="0" fillId="0" borderId="0" xfId="0">
      <alignment vertical="center"/>
    </xf>
    <xf numFmtId="0" fontId="0" fillId="0" borderId="0" xfId="0" applyFill="1" applyAlignment="1">
      <alignment vertical="center" wrapText="1"/>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49" fontId="6"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6" fillId="0" borderId="3" xfId="13" applyNumberFormat="1" applyFont="1" applyFill="1" applyBorder="1" applyAlignment="1" applyProtection="1">
      <alignment horizontal="center" vertical="center" wrapText="1"/>
    </xf>
    <xf numFmtId="0" fontId="6" fillId="0" borderId="3"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12"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176" fontId="15" fillId="0" borderId="3" xfId="0" applyNumberFormat="1" applyFont="1" applyFill="1" applyBorder="1" applyAlignment="1">
      <alignment horizontal="center" vertical="center" wrapText="1"/>
    </xf>
    <xf numFmtId="176" fontId="16" fillId="0" borderId="3" xfId="0"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17"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176" fontId="18"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176" fontId="20" fillId="0" borderId="3"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23" fillId="0" borderId="0" xfId="0" applyFont="1" applyFill="1" applyAlignment="1">
      <alignment vertical="center" wrapText="1"/>
    </xf>
    <xf numFmtId="0" fontId="24" fillId="0" borderId="3" xfId="0" applyFont="1" applyFill="1" applyBorder="1" applyAlignment="1">
      <alignment horizontal="center" vertical="center" wrapText="1"/>
    </xf>
    <xf numFmtId="0" fontId="17" fillId="0" borderId="0" xfId="0" applyFont="1" applyFill="1" applyBorder="1" applyAlignment="1">
      <alignment vertical="center"/>
    </xf>
    <xf numFmtId="0" fontId="2" fillId="0" borderId="0" xfId="0" applyFont="1" applyFill="1" applyBorder="1" applyAlignment="1">
      <alignment vertical="center"/>
    </xf>
    <xf numFmtId="0" fontId="25" fillId="0" borderId="0" xfId="0" applyFont="1" applyFill="1" applyBorder="1" applyAlignment="1">
      <alignment vertical="center"/>
    </xf>
    <xf numFmtId="0" fontId="1" fillId="0" borderId="0" xfId="0" applyFont="1" applyFill="1" applyBorder="1" applyAlignment="1">
      <alignment horizontal="center" vertical="center" wrapText="1"/>
    </xf>
    <xf numFmtId="0" fontId="17" fillId="0" borderId="0" xfId="0" applyFont="1" applyFill="1" applyBorder="1" applyAlignment="1">
      <alignment horizontal="right" vertical="center"/>
    </xf>
    <xf numFmtId="0" fontId="26" fillId="0" borderId="0" xfId="0" applyFont="1" applyFill="1" applyBorder="1" applyAlignment="1">
      <alignment vertical="center" wrapText="1"/>
    </xf>
    <xf numFmtId="0" fontId="17" fillId="0" borderId="3"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3" xfId="0" applyFont="1" applyFill="1" applyBorder="1" applyAlignment="1">
      <alignment vertical="center" wrapText="1"/>
    </xf>
    <xf numFmtId="0" fontId="27" fillId="0" borderId="1" xfId="0" applyFont="1" applyFill="1" applyBorder="1" applyAlignment="1">
      <alignment horizontal="center" vertical="center"/>
    </xf>
    <xf numFmtId="0" fontId="27" fillId="0" borderId="4" xfId="0" applyFont="1" applyFill="1" applyBorder="1" applyAlignment="1">
      <alignment horizontal="center" vertical="center"/>
    </xf>
    <xf numFmtId="0" fontId="28" fillId="0" borderId="3"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4" xfId="0" applyFont="1" applyFill="1" applyBorder="1" applyAlignment="1">
      <alignment horizontal="center" vertical="center"/>
    </xf>
    <xf numFmtId="0" fontId="28" fillId="0" borderId="3" xfId="0" applyFont="1" applyFill="1" applyBorder="1" applyAlignment="1">
      <alignment horizontal="center" vertical="center"/>
    </xf>
    <xf numFmtId="0" fontId="30" fillId="0" borderId="3" xfId="0" applyFont="1" applyFill="1" applyBorder="1" applyAlignment="1">
      <alignment horizontal="center" vertical="center"/>
    </xf>
    <xf numFmtId="0" fontId="31" fillId="0" borderId="3" xfId="0" applyFont="1" applyFill="1" applyBorder="1" applyAlignment="1">
      <alignment horizontal="left" vertical="center"/>
    </xf>
    <xf numFmtId="0" fontId="32" fillId="0" borderId="3" xfId="0" applyNumberFormat="1" applyFont="1" applyFill="1" applyBorder="1" applyAlignment="1">
      <alignment horizontal="center" vertical="center"/>
    </xf>
    <xf numFmtId="49" fontId="31" fillId="0" borderId="3" xfId="0" applyNumberFormat="1" applyFont="1" applyFill="1" applyBorder="1" applyAlignment="1">
      <alignment horizontal="left" vertical="center" wrapText="1"/>
    </xf>
    <xf numFmtId="0" fontId="33" fillId="0" borderId="3" xfId="0" applyNumberFormat="1" applyFont="1" applyFill="1" applyBorder="1" applyAlignment="1">
      <alignment horizontal="center" vertical="center"/>
    </xf>
    <xf numFmtId="0" fontId="31" fillId="0" borderId="3" xfId="0" applyFont="1" applyFill="1" applyBorder="1" applyAlignment="1">
      <alignment horizontal="left" vertical="center" wrapText="1"/>
    </xf>
    <xf numFmtId="49" fontId="31" fillId="0" borderId="3" xfId="0" applyNumberFormat="1" applyFont="1" applyFill="1" applyBorder="1" applyAlignment="1">
      <alignment horizontal="left" vertical="center"/>
    </xf>
    <xf numFmtId="0" fontId="34" fillId="0" borderId="3" xfId="0" applyFont="1" applyFill="1" applyBorder="1" applyAlignment="1">
      <alignment horizontal="center" vertical="center"/>
    </xf>
    <xf numFmtId="178" fontId="28" fillId="0" borderId="3" xfId="0" applyNumberFormat="1" applyFont="1" applyFill="1" applyBorder="1" applyAlignment="1">
      <alignment horizontal="center" vertical="center"/>
    </xf>
    <xf numFmtId="0" fontId="28" fillId="0" borderId="3" xfId="0" applyFont="1" applyFill="1" applyBorder="1" applyAlignment="1">
      <alignment horizontal="left" vertical="center"/>
    </xf>
    <xf numFmtId="0" fontId="17" fillId="0" borderId="3" xfId="0" applyFont="1" applyFill="1" applyBorder="1" applyAlignment="1">
      <alignment horizontal="center" vertical="center" wrapText="1"/>
    </xf>
    <xf numFmtId="0" fontId="28" fillId="0" borderId="3" xfId="0" applyNumberFormat="1" applyFont="1" applyFill="1" applyBorder="1" applyAlignment="1">
      <alignment horizontal="center" vertical="center"/>
    </xf>
    <xf numFmtId="0" fontId="31" fillId="0" borderId="3" xfId="0" applyFont="1" applyFill="1" applyBorder="1" applyAlignment="1">
      <alignment horizontal="center" vertical="center"/>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35" fillId="0" borderId="3" xfId="0" applyFont="1" applyFill="1" applyBorder="1" applyAlignment="1">
      <alignment vertical="center"/>
    </xf>
    <xf numFmtId="0" fontId="32" fillId="0" borderId="3" xfId="0" applyNumberFormat="1" applyFont="1" applyFill="1" applyBorder="1" applyAlignment="1">
      <alignment vertical="center"/>
    </xf>
    <xf numFmtId="0" fontId="32" fillId="0" borderId="3" xfId="0" applyFont="1" applyFill="1" applyBorder="1" applyAlignment="1">
      <alignment vertical="center"/>
    </xf>
    <xf numFmtId="0" fontId="35" fillId="0" borderId="0" xfId="0" applyFont="1" applyFill="1" applyBorder="1" applyAlignment="1">
      <alignment horizontal="center" vertical="center"/>
    </xf>
    <xf numFmtId="49" fontId="35" fillId="0" borderId="0" xfId="0" applyNumberFormat="1" applyFont="1" applyFill="1" applyBorder="1" applyAlignment="1">
      <alignment horizontal="left" vertical="center" wrapText="1"/>
    </xf>
    <xf numFmtId="0" fontId="34" fillId="0" borderId="0" xfId="0" applyFont="1" applyFill="1" applyBorder="1" applyAlignment="1">
      <alignment horizontal="center" vertical="center"/>
    </xf>
    <xf numFmtId="49" fontId="28" fillId="0" borderId="3" xfId="0" applyNumberFormat="1" applyFont="1" applyFill="1" applyBorder="1" applyAlignment="1">
      <alignment vertical="center" wrapText="1"/>
    </xf>
    <xf numFmtId="0" fontId="8" fillId="0" borderId="3" xfId="0" applyNumberFormat="1" applyFont="1" applyFill="1" applyBorder="1" applyAlignment="1" quotePrefix="1">
      <alignment horizontal="center" vertical="center" wrapText="1"/>
    </xf>
    <xf numFmtId="0" fontId="12" fillId="0" borderId="3" xfId="0" applyFont="1" applyFill="1" applyBorder="1" applyAlignment="1" quotePrefix="1">
      <alignment horizontal="center" vertical="center" wrapText="1"/>
    </xf>
    <xf numFmtId="0" fontId="8" fillId="0" borderId="3" xfId="0" applyFont="1" applyFill="1" applyBorder="1" applyAlignment="1" quotePrefix="1">
      <alignment horizontal="center" vertical="center" wrapText="1"/>
    </xf>
    <xf numFmtId="0" fontId="6" fillId="0" borderId="3" xfId="0" applyNumberFormat="1" applyFont="1" applyFill="1" applyBorder="1" applyAlignment="1" quotePrefix="1">
      <alignment horizontal="center" vertical="center" wrapText="1"/>
    </xf>
    <xf numFmtId="0" fontId="6" fillId="0" borderId="3" xfId="0" applyFont="1" applyFill="1" applyBorder="1" applyAlignment="1" quotePrefix="1">
      <alignment horizontal="center" vertical="center" wrapText="1"/>
    </xf>
    <xf numFmtId="0" fontId="15" fillId="0" borderId="3" xfId="0" applyNumberFormat="1" applyFont="1" applyFill="1" applyBorder="1" applyAlignment="1" quotePrefix="1">
      <alignment horizontal="center" vertical="center" wrapText="1"/>
    </xf>
    <xf numFmtId="0" fontId="0" fillId="0" borderId="3" xfId="0" applyFont="1" applyFill="1" applyBorder="1" applyAlignment="1" quotePrefix="1">
      <alignment horizontal="center" vertical="center" wrapText="1"/>
    </xf>
    <xf numFmtId="0" fontId="4" fillId="0" borderId="3"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8"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47</xdr:row>
      <xdr:rowOff>0</xdr:rowOff>
    </xdr:from>
    <xdr:to>
      <xdr:col>12</xdr:col>
      <xdr:colOff>66675</xdr:colOff>
      <xdr:row>47</xdr:row>
      <xdr:rowOff>252095</xdr:rowOff>
    </xdr:to>
    <xdr:pic>
      <xdr:nvPicPr>
        <xdr:cNvPr id="2" name="Picture 10" descr="clip_image3387"/>
        <xdr:cNvPicPr>
          <a:picLocks noChangeAspect="1"/>
        </xdr:cNvPicPr>
      </xdr:nvPicPr>
      <xdr:blipFill>
        <a:blip r:embed="rId1"/>
        <a:stretch>
          <a:fillRect/>
        </a:stretch>
      </xdr:blipFill>
      <xdr:spPr>
        <a:xfrm>
          <a:off x="10801985" y="41579800"/>
          <a:ext cx="66675" cy="25209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252095</xdr:rowOff>
    </xdr:to>
    <xdr:pic>
      <xdr:nvPicPr>
        <xdr:cNvPr id="3" name="Picture 11" descr="clip_image3388"/>
        <xdr:cNvPicPr>
          <a:picLocks noChangeAspect="1"/>
        </xdr:cNvPicPr>
      </xdr:nvPicPr>
      <xdr:blipFill>
        <a:blip r:embed="rId1"/>
        <a:stretch>
          <a:fillRect/>
        </a:stretch>
      </xdr:blipFill>
      <xdr:spPr>
        <a:xfrm>
          <a:off x="10878185" y="41579800"/>
          <a:ext cx="66040" cy="25209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252095</xdr:rowOff>
    </xdr:to>
    <xdr:pic>
      <xdr:nvPicPr>
        <xdr:cNvPr id="4" name="Picture 12" descr="clip_image3389"/>
        <xdr:cNvPicPr>
          <a:picLocks noChangeAspect="1"/>
        </xdr:cNvPicPr>
      </xdr:nvPicPr>
      <xdr:blipFill>
        <a:blip r:embed="rId1"/>
        <a:stretch>
          <a:fillRect/>
        </a:stretch>
      </xdr:blipFill>
      <xdr:spPr>
        <a:xfrm>
          <a:off x="10954385" y="41579800"/>
          <a:ext cx="66675" cy="25209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5"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262255</xdr:rowOff>
    </xdr:to>
    <xdr:pic>
      <xdr:nvPicPr>
        <xdr:cNvPr id="6" name="Picture 10" descr="clip_image3387"/>
        <xdr:cNvPicPr>
          <a:picLocks noChangeAspect="1"/>
        </xdr:cNvPicPr>
      </xdr:nvPicPr>
      <xdr:blipFill>
        <a:blip r:embed="rId1"/>
        <a:stretch>
          <a:fillRect/>
        </a:stretch>
      </xdr:blipFill>
      <xdr:spPr>
        <a:xfrm>
          <a:off x="10801985" y="41579800"/>
          <a:ext cx="66675" cy="26225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262255</xdr:rowOff>
    </xdr:to>
    <xdr:pic>
      <xdr:nvPicPr>
        <xdr:cNvPr id="7" name="Picture 11" descr="clip_image3388"/>
        <xdr:cNvPicPr>
          <a:picLocks noChangeAspect="1"/>
        </xdr:cNvPicPr>
      </xdr:nvPicPr>
      <xdr:blipFill>
        <a:blip r:embed="rId1"/>
        <a:stretch>
          <a:fillRect/>
        </a:stretch>
      </xdr:blipFill>
      <xdr:spPr>
        <a:xfrm>
          <a:off x="10878185" y="41579800"/>
          <a:ext cx="66040" cy="26225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262255</xdr:rowOff>
    </xdr:to>
    <xdr:pic>
      <xdr:nvPicPr>
        <xdr:cNvPr id="8" name="Picture 12" descr="clip_image3389"/>
        <xdr:cNvPicPr>
          <a:picLocks noChangeAspect="1"/>
        </xdr:cNvPicPr>
      </xdr:nvPicPr>
      <xdr:blipFill>
        <a:blip r:embed="rId1"/>
        <a:stretch>
          <a:fillRect/>
        </a:stretch>
      </xdr:blipFill>
      <xdr:spPr>
        <a:xfrm>
          <a:off x="10954385" y="41579800"/>
          <a:ext cx="66675" cy="26225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9"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252095</xdr:rowOff>
    </xdr:to>
    <xdr:pic>
      <xdr:nvPicPr>
        <xdr:cNvPr id="10" name="Picture 10" descr="clip_image3387"/>
        <xdr:cNvPicPr>
          <a:picLocks noChangeAspect="1"/>
        </xdr:cNvPicPr>
      </xdr:nvPicPr>
      <xdr:blipFill>
        <a:blip r:embed="rId1"/>
        <a:stretch>
          <a:fillRect/>
        </a:stretch>
      </xdr:blipFill>
      <xdr:spPr>
        <a:xfrm>
          <a:off x="10801985" y="41579800"/>
          <a:ext cx="66675" cy="25209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252095</xdr:rowOff>
    </xdr:to>
    <xdr:pic>
      <xdr:nvPicPr>
        <xdr:cNvPr id="11" name="Picture 11" descr="clip_image3388"/>
        <xdr:cNvPicPr>
          <a:picLocks noChangeAspect="1"/>
        </xdr:cNvPicPr>
      </xdr:nvPicPr>
      <xdr:blipFill>
        <a:blip r:embed="rId1"/>
        <a:stretch>
          <a:fillRect/>
        </a:stretch>
      </xdr:blipFill>
      <xdr:spPr>
        <a:xfrm>
          <a:off x="10878185" y="41579800"/>
          <a:ext cx="66040" cy="25209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252095</xdr:rowOff>
    </xdr:to>
    <xdr:pic>
      <xdr:nvPicPr>
        <xdr:cNvPr id="12" name="Picture 12" descr="clip_image3389"/>
        <xdr:cNvPicPr>
          <a:picLocks noChangeAspect="1"/>
        </xdr:cNvPicPr>
      </xdr:nvPicPr>
      <xdr:blipFill>
        <a:blip r:embed="rId1"/>
        <a:stretch>
          <a:fillRect/>
        </a:stretch>
      </xdr:blipFill>
      <xdr:spPr>
        <a:xfrm>
          <a:off x="10954385" y="41579800"/>
          <a:ext cx="66675" cy="25209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13"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252095</xdr:rowOff>
    </xdr:to>
    <xdr:pic>
      <xdr:nvPicPr>
        <xdr:cNvPr id="14" name="Picture 10" descr="clip_image3387"/>
        <xdr:cNvPicPr>
          <a:picLocks noChangeAspect="1"/>
        </xdr:cNvPicPr>
      </xdr:nvPicPr>
      <xdr:blipFill>
        <a:blip r:embed="rId1"/>
        <a:stretch>
          <a:fillRect/>
        </a:stretch>
      </xdr:blipFill>
      <xdr:spPr>
        <a:xfrm>
          <a:off x="10801985" y="41579800"/>
          <a:ext cx="66675" cy="25209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252095</xdr:rowOff>
    </xdr:to>
    <xdr:pic>
      <xdr:nvPicPr>
        <xdr:cNvPr id="15" name="Picture 11" descr="clip_image3388"/>
        <xdr:cNvPicPr>
          <a:picLocks noChangeAspect="1"/>
        </xdr:cNvPicPr>
      </xdr:nvPicPr>
      <xdr:blipFill>
        <a:blip r:embed="rId1"/>
        <a:stretch>
          <a:fillRect/>
        </a:stretch>
      </xdr:blipFill>
      <xdr:spPr>
        <a:xfrm>
          <a:off x="10878185" y="41579800"/>
          <a:ext cx="66040" cy="25209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252095</xdr:rowOff>
    </xdr:to>
    <xdr:pic>
      <xdr:nvPicPr>
        <xdr:cNvPr id="16" name="Picture 12" descr="clip_image3389"/>
        <xdr:cNvPicPr>
          <a:picLocks noChangeAspect="1"/>
        </xdr:cNvPicPr>
      </xdr:nvPicPr>
      <xdr:blipFill>
        <a:blip r:embed="rId1"/>
        <a:stretch>
          <a:fillRect/>
        </a:stretch>
      </xdr:blipFill>
      <xdr:spPr>
        <a:xfrm>
          <a:off x="10954385" y="41579800"/>
          <a:ext cx="66675" cy="25209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17"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262255</xdr:rowOff>
    </xdr:to>
    <xdr:pic>
      <xdr:nvPicPr>
        <xdr:cNvPr id="18" name="Picture 10" descr="clip_image3387"/>
        <xdr:cNvPicPr>
          <a:picLocks noChangeAspect="1"/>
        </xdr:cNvPicPr>
      </xdr:nvPicPr>
      <xdr:blipFill>
        <a:blip r:embed="rId1"/>
        <a:stretch>
          <a:fillRect/>
        </a:stretch>
      </xdr:blipFill>
      <xdr:spPr>
        <a:xfrm>
          <a:off x="10801985" y="41579800"/>
          <a:ext cx="66675" cy="26225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262255</xdr:rowOff>
    </xdr:to>
    <xdr:pic>
      <xdr:nvPicPr>
        <xdr:cNvPr id="19" name="Picture 11" descr="clip_image3388"/>
        <xdr:cNvPicPr>
          <a:picLocks noChangeAspect="1"/>
        </xdr:cNvPicPr>
      </xdr:nvPicPr>
      <xdr:blipFill>
        <a:blip r:embed="rId1"/>
        <a:stretch>
          <a:fillRect/>
        </a:stretch>
      </xdr:blipFill>
      <xdr:spPr>
        <a:xfrm>
          <a:off x="10878185" y="41579800"/>
          <a:ext cx="66040" cy="26225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262255</xdr:rowOff>
    </xdr:to>
    <xdr:pic>
      <xdr:nvPicPr>
        <xdr:cNvPr id="20" name="Picture 12" descr="clip_image3389"/>
        <xdr:cNvPicPr>
          <a:picLocks noChangeAspect="1"/>
        </xdr:cNvPicPr>
      </xdr:nvPicPr>
      <xdr:blipFill>
        <a:blip r:embed="rId1"/>
        <a:stretch>
          <a:fillRect/>
        </a:stretch>
      </xdr:blipFill>
      <xdr:spPr>
        <a:xfrm>
          <a:off x="10954385" y="41579800"/>
          <a:ext cx="66675" cy="26225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21"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252095</xdr:rowOff>
    </xdr:to>
    <xdr:pic>
      <xdr:nvPicPr>
        <xdr:cNvPr id="22" name="Picture 10" descr="clip_image3387"/>
        <xdr:cNvPicPr>
          <a:picLocks noChangeAspect="1"/>
        </xdr:cNvPicPr>
      </xdr:nvPicPr>
      <xdr:blipFill>
        <a:blip r:embed="rId1"/>
        <a:stretch>
          <a:fillRect/>
        </a:stretch>
      </xdr:blipFill>
      <xdr:spPr>
        <a:xfrm>
          <a:off x="10801985" y="41579800"/>
          <a:ext cx="66675" cy="25209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252095</xdr:rowOff>
    </xdr:to>
    <xdr:pic>
      <xdr:nvPicPr>
        <xdr:cNvPr id="23" name="Picture 11" descr="clip_image3388"/>
        <xdr:cNvPicPr>
          <a:picLocks noChangeAspect="1"/>
        </xdr:cNvPicPr>
      </xdr:nvPicPr>
      <xdr:blipFill>
        <a:blip r:embed="rId1"/>
        <a:stretch>
          <a:fillRect/>
        </a:stretch>
      </xdr:blipFill>
      <xdr:spPr>
        <a:xfrm>
          <a:off x="10878185" y="41579800"/>
          <a:ext cx="66040" cy="25209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252095</xdr:rowOff>
    </xdr:to>
    <xdr:pic>
      <xdr:nvPicPr>
        <xdr:cNvPr id="24" name="Picture 12" descr="clip_image3389"/>
        <xdr:cNvPicPr>
          <a:picLocks noChangeAspect="1"/>
        </xdr:cNvPicPr>
      </xdr:nvPicPr>
      <xdr:blipFill>
        <a:blip r:embed="rId1"/>
        <a:stretch>
          <a:fillRect/>
        </a:stretch>
      </xdr:blipFill>
      <xdr:spPr>
        <a:xfrm>
          <a:off x="10954385" y="41579800"/>
          <a:ext cx="66675" cy="25209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25"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262255</xdr:rowOff>
    </xdr:to>
    <xdr:pic>
      <xdr:nvPicPr>
        <xdr:cNvPr id="26" name="Picture 10" descr="clip_image3387"/>
        <xdr:cNvPicPr>
          <a:picLocks noChangeAspect="1"/>
        </xdr:cNvPicPr>
      </xdr:nvPicPr>
      <xdr:blipFill>
        <a:blip r:embed="rId1"/>
        <a:stretch>
          <a:fillRect/>
        </a:stretch>
      </xdr:blipFill>
      <xdr:spPr>
        <a:xfrm>
          <a:off x="10801985" y="41579800"/>
          <a:ext cx="66675" cy="26225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262255</xdr:rowOff>
    </xdr:to>
    <xdr:pic>
      <xdr:nvPicPr>
        <xdr:cNvPr id="27" name="Picture 11" descr="clip_image3388"/>
        <xdr:cNvPicPr>
          <a:picLocks noChangeAspect="1"/>
        </xdr:cNvPicPr>
      </xdr:nvPicPr>
      <xdr:blipFill>
        <a:blip r:embed="rId1"/>
        <a:stretch>
          <a:fillRect/>
        </a:stretch>
      </xdr:blipFill>
      <xdr:spPr>
        <a:xfrm>
          <a:off x="10878185" y="41579800"/>
          <a:ext cx="66040" cy="26225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262255</xdr:rowOff>
    </xdr:to>
    <xdr:pic>
      <xdr:nvPicPr>
        <xdr:cNvPr id="28" name="Picture 12" descr="clip_image3389"/>
        <xdr:cNvPicPr>
          <a:picLocks noChangeAspect="1"/>
        </xdr:cNvPicPr>
      </xdr:nvPicPr>
      <xdr:blipFill>
        <a:blip r:embed="rId1"/>
        <a:stretch>
          <a:fillRect/>
        </a:stretch>
      </xdr:blipFill>
      <xdr:spPr>
        <a:xfrm>
          <a:off x="10954385" y="41579800"/>
          <a:ext cx="66675" cy="26225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29"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252095</xdr:rowOff>
    </xdr:to>
    <xdr:pic>
      <xdr:nvPicPr>
        <xdr:cNvPr id="30" name="Picture 10" descr="clip_image3387"/>
        <xdr:cNvPicPr>
          <a:picLocks noChangeAspect="1"/>
        </xdr:cNvPicPr>
      </xdr:nvPicPr>
      <xdr:blipFill>
        <a:blip r:embed="rId1"/>
        <a:stretch>
          <a:fillRect/>
        </a:stretch>
      </xdr:blipFill>
      <xdr:spPr>
        <a:xfrm>
          <a:off x="10801985" y="41579800"/>
          <a:ext cx="66675" cy="25209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252095</xdr:rowOff>
    </xdr:to>
    <xdr:pic>
      <xdr:nvPicPr>
        <xdr:cNvPr id="31" name="Picture 11" descr="clip_image3388"/>
        <xdr:cNvPicPr>
          <a:picLocks noChangeAspect="1"/>
        </xdr:cNvPicPr>
      </xdr:nvPicPr>
      <xdr:blipFill>
        <a:blip r:embed="rId1"/>
        <a:stretch>
          <a:fillRect/>
        </a:stretch>
      </xdr:blipFill>
      <xdr:spPr>
        <a:xfrm>
          <a:off x="10878185" y="41579800"/>
          <a:ext cx="66040" cy="25209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252095</xdr:rowOff>
    </xdr:to>
    <xdr:pic>
      <xdr:nvPicPr>
        <xdr:cNvPr id="32" name="Picture 12" descr="clip_image3389"/>
        <xdr:cNvPicPr>
          <a:picLocks noChangeAspect="1"/>
        </xdr:cNvPicPr>
      </xdr:nvPicPr>
      <xdr:blipFill>
        <a:blip r:embed="rId1"/>
        <a:stretch>
          <a:fillRect/>
        </a:stretch>
      </xdr:blipFill>
      <xdr:spPr>
        <a:xfrm>
          <a:off x="10954385" y="41579800"/>
          <a:ext cx="66675" cy="25209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33"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252095</xdr:rowOff>
    </xdr:to>
    <xdr:pic>
      <xdr:nvPicPr>
        <xdr:cNvPr id="34" name="Picture 10" descr="clip_image3387"/>
        <xdr:cNvPicPr>
          <a:picLocks noChangeAspect="1"/>
        </xdr:cNvPicPr>
      </xdr:nvPicPr>
      <xdr:blipFill>
        <a:blip r:embed="rId1"/>
        <a:stretch>
          <a:fillRect/>
        </a:stretch>
      </xdr:blipFill>
      <xdr:spPr>
        <a:xfrm>
          <a:off x="10801985" y="41579800"/>
          <a:ext cx="66675" cy="25209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252095</xdr:rowOff>
    </xdr:to>
    <xdr:pic>
      <xdr:nvPicPr>
        <xdr:cNvPr id="35" name="Picture 11" descr="clip_image3388"/>
        <xdr:cNvPicPr>
          <a:picLocks noChangeAspect="1"/>
        </xdr:cNvPicPr>
      </xdr:nvPicPr>
      <xdr:blipFill>
        <a:blip r:embed="rId1"/>
        <a:stretch>
          <a:fillRect/>
        </a:stretch>
      </xdr:blipFill>
      <xdr:spPr>
        <a:xfrm>
          <a:off x="10878185" y="41579800"/>
          <a:ext cx="66040" cy="25209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252095</xdr:rowOff>
    </xdr:to>
    <xdr:pic>
      <xdr:nvPicPr>
        <xdr:cNvPr id="36" name="Picture 12" descr="clip_image3389"/>
        <xdr:cNvPicPr>
          <a:picLocks noChangeAspect="1"/>
        </xdr:cNvPicPr>
      </xdr:nvPicPr>
      <xdr:blipFill>
        <a:blip r:embed="rId1"/>
        <a:stretch>
          <a:fillRect/>
        </a:stretch>
      </xdr:blipFill>
      <xdr:spPr>
        <a:xfrm>
          <a:off x="10954385" y="41579800"/>
          <a:ext cx="66675" cy="25209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37"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262255</xdr:rowOff>
    </xdr:to>
    <xdr:pic>
      <xdr:nvPicPr>
        <xdr:cNvPr id="38" name="Picture 10" descr="clip_image3387"/>
        <xdr:cNvPicPr>
          <a:picLocks noChangeAspect="1"/>
        </xdr:cNvPicPr>
      </xdr:nvPicPr>
      <xdr:blipFill>
        <a:blip r:embed="rId1"/>
        <a:stretch>
          <a:fillRect/>
        </a:stretch>
      </xdr:blipFill>
      <xdr:spPr>
        <a:xfrm>
          <a:off x="10801985" y="41579800"/>
          <a:ext cx="66675" cy="26225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262255</xdr:rowOff>
    </xdr:to>
    <xdr:pic>
      <xdr:nvPicPr>
        <xdr:cNvPr id="39" name="Picture 11" descr="clip_image3388"/>
        <xdr:cNvPicPr>
          <a:picLocks noChangeAspect="1"/>
        </xdr:cNvPicPr>
      </xdr:nvPicPr>
      <xdr:blipFill>
        <a:blip r:embed="rId1"/>
        <a:stretch>
          <a:fillRect/>
        </a:stretch>
      </xdr:blipFill>
      <xdr:spPr>
        <a:xfrm>
          <a:off x="10878185" y="41579800"/>
          <a:ext cx="66040" cy="26225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262255</xdr:rowOff>
    </xdr:to>
    <xdr:pic>
      <xdr:nvPicPr>
        <xdr:cNvPr id="40" name="Picture 12" descr="clip_image3389"/>
        <xdr:cNvPicPr>
          <a:picLocks noChangeAspect="1"/>
        </xdr:cNvPicPr>
      </xdr:nvPicPr>
      <xdr:blipFill>
        <a:blip r:embed="rId1"/>
        <a:stretch>
          <a:fillRect/>
        </a:stretch>
      </xdr:blipFill>
      <xdr:spPr>
        <a:xfrm>
          <a:off x="10954385" y="41579800"/>
          <a:ext cx="66675" cy="26225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41"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252095</xdr:rowOff>
    </xdr:to>
    <xdr:pic>
      <xdr:nvPicPr>
        <xdr:cNvPr id="42" name="Picture 10" descr="clip_image3387"/>
        <xdr:cNvPicPr>
          <a:picLocks noChangeAspect="1"/>
        </xdr:cNvPicPr>
      </xdr:nvPicPr>
      <xdr:blipFill>
        <a:blip r:embed="rId1"/>
        <a:stretch>
          <a:fillRect/>
        </a:stretch>
      </xdr:blipFill>
      <xdr:spPr>
        <a:xfrm>
          <a:off x="11592560" y="41579800"/>
          <a:ext cx="66675" cy="25209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252095</xdr:rowOff>
    </xdr:to>
    <xdr:pic>
      <xdr:nvPicPr>
        <xdr:cNvPr id="43" name="Picture 11" descr="clip_image3388"/>
        <xdr:cNvPicPr>
          <a:picLocks noChangeAspect="1"/>
        </xdr:cNvPicPr>
      </xdr:nvPicPr>
      <xdr:blipFill>
        <a:blip r:embed="rId1"/>
        <a:stretch>
          <a:fillRect/>
        </a:stretch>
      </xdr:blipFill>
      <xdr:spPr>
        <a:xfrm>
          <a:off x="11668760" y="41579800"/>
          <a:ext cx="66040" cy="25209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252095</xdr:rowOff>
    </xdr:to>
    <xdr:pic>
      <xdr:nvPicPr>
        <xdr:cNvPr id="44" name="Picture 12" descr="clip_image3389"/>
        <xdr:cNvPicPr>
          <a:picLocks noChangeAspect="1"/>
        </xdr:cNvPicPr>
      </xdr:nvPicPr>
      <xdr:blipFill>
        <a:blip r:embed="rId1"/>
        <a:stretch>
          <a:fillRect/>
        </a:stretch>
      </xdr:blipFill>
      <xdr:spPr>
        <a:xfrm>
          <a:off x="11744960" y="41579800"/>
          <a:ext cx="66675" cy="25209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45"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262255</xdr:rowOff>
    </xdr:to>
    <xdr:pic>
      <xdr:nvPicPr>
        <xdr:cNvPr id="46" name="Picture 10" descr="clip_image3387"/>
        <xdr:cNvPicPr>
          <a:picLocks noChangeAspect="1"/>
        </xdr:cNvPicPr>
      </xdr:nvPicPr>
      <xdr:blipFill>
        <a:blip r:embed="rId1"/>
        <a:stretch>
          <a:fillRect/>
        </a:stretch>
      </xdr:blipFill>
      <xdr:spPr>
        <a:xfrm>
          <a:off x="11592560" y="41579800"/>
          <a:ext cx="66675" cy="26225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262255</xdr:rowOff>
    </xdr:to>
    <xdr:pic>
      <xdr:nvPicPr>
        <xdr:cNvPr id="47" name="Picture 11" descr="clip_image3388"/>
        <xdr:cNvPicPr>
          <a:picLocks noChangeAspect="1"/>
        </xdr:cNvPicPr>
      </xdr:nvPicPr>
      <xdr:blipFill>
        <a:blip r:embed="rId1"/>
        <a:stretch>
          <a:fillRect/>
        </a:stretch>
      </xdr:blipFill>
      <xdr:spPr>
        <a:xfrm>
          <a:off x="11668760" y="41579800"/>
          <a:ext cx="66040" cy="26225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262255</xdr:rowOff>
    </xdr:to>
    <xdr:pic>
      <xdr:nvPicPr>
        <xdr:cNvPr id="48" name="Picture 12" descr="clip_image3389"/>
        <xdr:cNvPicPr>
          <a:picLocks noChangeAspect="1"/>
        </xdr:cNvPicPr>
      </xdr:nvPicPr>
      <xdr:blipFill>
        <a:blip r:embed="rId1"/>
        <a:stretch>
          <a:fillRect/>
        </a:stretch>
      </xdr:blipFill>
      <xdr:spPr>
        <a:xfrm>
          <a:off x="11744960" y="41579800"/>
          <a:ext cx="66675" cy="26225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49"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252095</xdr:rowOff>
    </xdr:to>
    <xdr:pic>
      <xdr:nvPicPr>
        <xdr:cNvPr id="50" name="Picture 10" descr="clip_image3387"/>
        <xdr:cNvPicPr>
          <a:picLocks noChangeAspect="1"/>
        </xdr:cNvPicPr>
      </xdr:nvPicPr>
      <xdr:blipFill>
        <a:blip r:embed="rId1"/>
        <a:stretch>
          <a:fillRect/>
        </a:stretch>
      </xdr:blipFill>
      <xdr:spPr>
        <a:xfrm>
          <a:off x="11592560" y="41579800"/>
          <a:ext cx="66675" cy="25209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252095</xdr:rowOff>
    </xdr:to>
    <xdr:pic>
      <xdr:nvPicPr>
        <xdr:cNvPr id="51" name="Picture 11" descr="clip_image3388"/>
        <xdr:cNvPicPr>
          <a:picLocks noChangeAspect="1"/>
        </xdr:cNvPicPr>
      </xdr:nvPicPr>
      <xdr:blipFill>
        <a:blip r:embed="rId1"/>
        <a:stretch>
          <a:fillRect/>
        </a:stretch>
      </xdr:blipFill>
      <xdr:spPr>
        <a:xfrm>
          <a:off x="11668760" y="41579800"/>
          <a:ext cx="66040" cy="25209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252095</xdr:rowOff>
    </xdr:to>
    <xdr:pic>
      <xdr:nvPicPr>
        <xdr:cNvPr id="52" name="Picture 12" descr="clip_image3389"/>
        <xdr:cNvPicPr>
          <a:picLocks noChangeAspect="1"/>
        </xdr:cNvPicPr>
      </xdr:nvPicPr>
      <xdr:blipFill>
        <a:blip r:embed="rId1"/>
        <a:stretch>
          <a:fillRect/>
        </a:stretch>
      </xdr:blipFill>
      <xdr:spPr>
        <a:xfrm>
          <a:off x="11744960" y="41579800"/>
          <a:ext cx="66675" cy="25209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53"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252095</xdr:rowOff>
    </xdr:to>
    <xdr:pic>
      <xdr:nvPicPr>
        <xdr:cNvPr id="54" name="Picture 10" descr="clip_image3387"/>
        <xdr:cNvPicPr>
          <a:picLocks noChangeAspect="1"/>
        </xdr:cNvPicPr>
      </xdr:nvPicPr>
      <xdr:blipFill>
        <a:blip r:embed="rId1"/>
        <a:stretch>
          <a:fillRect/>
        </a:stretch>
      </xdr:blipFill>
      <xdr:spPr>
        <a:xfrm>
          <a:off x="11592560" y="41579800"/>
          <a:ext cx="66675" cy="25209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252095</xdr:rowOff>
    </xdr:to>
    <xdr:pic>
      <xdr:nvPicPr>
        <xdr:cNvPr id="55" name="Picture 11" descr="clip_image3388"/>
        <xdr:cNvPicPr>
          <a:picLocks noChangeAspect="1"/>
        </xdr:cNvPicPr>
      </xdr:nvPicPr>
      <xdr:blipFill>
        <a:blip r:embed="rId1"/>
        <a:stretch>
          <a:fillRect/>
        </a:stretch>
      </xdr:blipFill>
      <xdr:spPr>
        <a:xfrm>
          <a:off x="11668760" y="41579800"/>
          <a:ext cx="66040" cy="25209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252095</xdr:rowOff>
    </xdr:to>
    <xdr:pic>
      <xdr:nvPicPr>
        <xdr:cNvPr id="56" name="Picture 12" descr="clip_image3389"/>
        <xdr:cNvPicPr>
          <a:picLocks noChangeAspect="1"/>
        </xdr:cNvPicPr>
      </xdr:nvPicPr>
      <xdr:blipFill>
        <a:blip r:embed="rId1"/>
        <a:stretch>
          <a:fillRect/>
        </a:stretch>
      </xdr:blipFill>
      <xdr:spPr>
        <a:xfrm>
          <a:off x="11744960" y="41579800"/>
          <a:ext cx="66675" cy="25209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57"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262255</xdr:rowOff>
    </xdr:to>
    <xdr:pic>
      <xdr:nvPicPr>
        <xdr:cNvPr id="58" name="Picture 10" descr="clip_image3387"/>
        <xdr:cNvPicPr>
          <a:picLocks noChangeAspect="1"/>
        </xdr:cNvPicPr>
      </xdr:nvPicPr>
      <xdr:blipFill>
        <a:blip r:embed="rId1"/>
        <a:stretch>
          <a:fillRect/>
        </a:stretch>
      </xdr:blipFill>
      <xdr:spPr>
        <a:xfrm>
          <a:off x="11592560" y="41579800"/>
          <a:ext cx="66675" cy="26225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262255</xdr:rowOff>
    </xdr:to>
    <xdr:pic>
      <xdr:nvPicPr>
        <xdr:cNvPr id="59" name="Picture 11" descr="clip_image3388"/>
        <xdr:cNvPicPr>
          <a:picLocks noChangeAspect="1"/>
        </xdr:cNvPicPr>
      </xdr:nvPicPr>
      <xdr:blipFill>
        <a:blip r:embed="rId1"/>
        <a:stretch>
          <a:fillRect/>
        </a:stretch>
      </xdr:blipFill>
      <xdr:spPr>
        <a:xfrm>
          <a:off x="11668760" y="41579800"/>
          <a:ext cx="66040" cy="26225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262255</xdr:rowOff>
    </xdr:to>
    <xdr:pic>
      <xdr:nvPicPr>
        <xdr:cNvPr id="60" name="Picture 12" descr="clip_image3389"/>
        <xdr:cNvPicPr>
          <a:picLocks noChangeAspect="1"/>
        </xdr:cNvPicPr>
      </xdr:nvPicPr>
      <xdr:blipFill>
        <a:blip r:embed="rId1"/>
        <a:stretch>
          <a:fillRect/>
        </a:stretch>
      </xdr:blipFill>
      <xdr:spPr>
        <a:xfrm>
          <a:off x="11744960" y="41579800"/>
          <a:ext cx="66675" cy="26225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61"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252095</xdr:rowOff>
    </xdr:to>
    <xdr:pic>
      <xdr:nvPicPr>
        <xdr:cNvPr id="62" name="Picture 10" descr="clip_image3387"/>
        <xdr:cNvPicPr>
          <a:picLocks noChangeAspect="1"/>
        </xdr:cNvPicPr>
      </xdr:nvPicPr>
      <xdr:blipFill>
        <a:blip r:embed="rId1"/>
        <a:stretch>
          <a:fillRect/>
        </a:stretch>
      </xdr:blipFill>
      <xdr:spPr>
        <a:xfrm>
          <a:off x="11592560" y="41579800"/>
          <a:ext cx="66675" cy="25209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252095</xdr:rowOff>
    </xdr:to>
    <xdr:pic>
      <xdr:nvPicPr>
        <xdr:cNvPr id="63" name="Picture 11" descr="clip_image3388"/>
        <xdr:cNvPicPr>
          <a:picLocks noChangeAspect="1"/>
        </xdr:cNvPicPr>
      </xdr:nvPicPr>
      <xdr:blipFill>
        <a:blip r:embed="rId1"/>
        <a:stretch>
          <a:fillRect/>
        </a:stretch>
      </xdr:blipFill>
      <xdr:spPr>
        <a:xfrm>
          <a:off x="11668760" y="41579800"/>
          <a:ext cx="66040" cy="25209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252095</xdr:rowOff>
    </xdr:to>
    <xdr:pic>
      <xdr:nvPicPr>
        <xdr:cNvPr id="64" name="Picture 12" descr="clip_image3389"/>
        <xdr:cNvPicPr>
          <a:picLocks noChangeAspect="1"/>
        </xdr:cNvPicPr>
      </xdr:nvPicPr>
      <xdr:blipFill>
        <a:blip r:embed="rId1"/>
        <a:stretch>
          <a:fillRect/>
        </a:stretch>
      </xdr:blipFill>
      <xdr:spPr>
        <a:xfrm>
          <a:off x="11744960" y="41579800"/>
          <a:ext cx="66675" cy="25209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65"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262255</xdr:rowOff>
    </xdr:to>
    <xdr:pic>
      <xdr:nvPicPr>
        <xdr:cNvPr id="66" name="Picture 10" descr="clip_image3387"/>
        <xdr:cNvPicPr>
          <a:picLocks noChangeAspect="1"/>
        </xdr:cNvPicPr>
      </xdr:nvPicPr>
      <xdr:blipFill>
        <a:blip r:embed="rId1"/>
        <a:stretch>
          <a:fillRect/>
        </a:stretch>
      </xdr:blipFill>
      <xdr:spPr>
        <a:xfrm>
          <a:off x="11592560" y="41579800"/>
          <a:ext cx="66675" cy="26225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262255</xdr:rowOff>
    </xdr:to>
    <xdr:pic>
      <xdr:nvPicPr>
        <xdr:cNvPr id="67" name="Picture 11" descr="clip_image3388"/>
        <xdr:cNvPicPr>
          <a:picLocks noChangeAspect="1"/>
        </xdr:cNvPicPr>
      </xdr:nvPicPr>
      <xdr:blipFill>
        <a:blip r:embed="rId1"/>
        <a:stretch>
          <a:fillRect/>
        </a:stretch>
      </xdr:blipFill>
      <xdr:spPr>
        <a:xfrm>
          <a:off x="11668760" y="41579800"/>
          <a:ext cx="66040" cy="26225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262255</xdr:rowOff>
    </xdr:to>
    <xdr:pic>
      <xdr:nvPicPr>
        <xdr:cNvPr id="68" name="Picture 12" descr="clip_image3389"/>
        <xdr:cNvPicPr>
          <a:picLocks noChangeAspect="1"/>
        </xdr:cNvPicPr>
      </xdr:nvPicPr>
      <xdr:blipFill>
        <a:blip r:embed="rId1"/>
        <a:stretch>
          <a:fillRect/>
        </a:stretch>
      </xdr:blipFill>
      <xdr:spPr>
        <a:xfrm>
          <a:off x="11744960" y="41579800"/>
          <a:ext cx="66675" cy="26225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69"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252095</xdr:rowOff>
    </xdr:to>
    <xdr:pic>
      <xdr:nvPicPr>
        <xdr:cNvPr id="70" name="Picture 10" descr="clip_image3387"/>
        <xdr:cNvPicPr>
          <a:picLocks noChangeAspect="1"/>
        </xdr:cNvPicPr>
      </xdr:nvPicPr>
      <xdr:blipFill>
        <a:blip r:embed="rId1"/>
        <a:stretch>
          <a:fillRect/>
        </a:stretch>
      </xdr:blipFill>
      <xdr:spPr>
        <a:xfrm>
          <a:off x="11592560" y="41579800"/>
          <a:ext cx="66675" cy="25209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252095</xdr:rowOff>
    </xdr:to>
    <xdr:pic>
      <xdr:nvPicPr>
        <xdr:cNvPr id="71" name="Picture 11" descr="clip_image3388"/>
        <xdr:cNvPicPr>
          <a:picLocks noChangeAspect="1"/>
        </xdr:cNvPicPr>
      </xdr:nvPicPr>
      <xdr:blipFill>
        <a:blip r:embed="rId1"/>
        <a:stretch>
          <a:fillRect/>
        </a:stretch>
      </xdr:blipFill>
      <xdr:spPr>
        <a:xfrm>
          <a:off x="11668760" y="41579800"/>
          <a:ext cx="66040" cy="25209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252095</xdr:rowOff>
    </xdr:to>
    <xdr:pic>
      <xdr:nvPicPr>
        <xdr:cNvPr id="72" name="Picture 12" descr="clip_image3389"/>
        <xdr:cNvPicPr>
          <a:picLocks noChangeAspect="1"/>
        </xdr:cNvPicPr>
      </xdr:nvPicPr>
      <xdr:blipFill>
        <a:blip r:embed="rId1"/>
        <a:stretch>
          <a:fillRect/>
        </a:stretch>
      </xdr:blipFill>
      <xdr:spPr>
        <a:xfrm>
          <a:off x="11744960" y="41579800"/>
          <a:ext cx="66675" cy="25209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73"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252095</xdr:rowOff>
    </xdr:to>
    <xdr:pic>
      <xdr:nvPicPr>
        <xdr:cNvPr id="74" name="Picture 10" descr="clip_image3387"/>
        <xdr:cNvPicPr>
          <a:picLocks noChangeAspect="1"/>
        </xdr:cNvPicPr>
      </xdr:nvPicPr>
      <xdr:blipFill>
        <a:blip r:embed="rId1"/>
        <a:stretch>
          <a:fillRect/>
        </a:stretch>
      </xdr:blipFill>
      <xdr:spPr>
        <a:xfrm>
          <a:off x="11592560" y="41579800"/>
          <a:ext cx="66675" cy="25209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252095</xdr:rowOff>
    </xdr:to>
    <xdr:pic>
      <xdr:nvPicPr>
        <xdr:cNvPr id="75" name="Picture 11" descr="clip_image3388"/>
        <xdr:cNvPicPr>
          <a:picLocks noChangeAspect="1"/>
        </xdr:cNvPicPr>
      </xdr:nvPicPr>
      <xdr:blipFill>
        <a:blip r:embed="rId1"/>
        <a:stretch>
          <a:fillRect/>
        </a:stretch>
      </xdr:blipFill>
      <xdr:spPr>
        <a:xfrm>
          <a:off x="11668760" y="41579800"/>
          <a:ext cx="66040" cy="25209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252095</xdr:rowOff>
    </xdr:to>
    <xdr:pic>
      <xdr:nvPicPr>
        <xdr:cNvPr id="76" name="Picture 12" descr="clip_image3389"/>
        <xdr:cNvPicPr>
          <a:picLocks noChangeAspect="1"/>
        </xdr:cNvPicPr>
      </xdr:nvPicPr>
      <xdr:blipFill>
        <a:blip r:embed="rId1"/>
        <a:stretch>
          <a:fillRect/>
        </a:stretch>
      </xdr:blipFill>
      <xdr:spPr>
        <a:xfrm>
          <a:off x="11744960" y="41579800"/>
          <a:ext cx="66675" cy="25209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77"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262255</xdr:rowOff>
    </xdr:to>
    <xdr:pic>
      <xdr:nvPicPr>
        <xdr:cNvPr id="78" name="Picture 10" descr="clip_image3387"/>
        <xdr:cNvPicPr>
          <a:picLocks noChangeAspect="1"/>
        </xdr:cNvPicPr>
      </xdr:nvPicPr>
      <xdr:blipFill>
        <a:blip r:embed="rId1"/>
        <a:stretch>
          <a:fillRect/>
        </a:stretch>
      </xdr:blipFill>
      <xdr:spPr>
        <a:xfrm>
          <a:off x="11592560" y="41579800"/>
          <a:ext cx="66675" cy="26225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262255</xdr:rowOff>
    </xdr:to>
    <xdr:pic>
      <xdr:nvPicPr>
        <xdr:cNvPr id="79" name="Picture 11" descr="clip_image3388"/>
        <xdr:cNvPicPr>
          <a:picLocks noChangeAspect="1"/>
        </xdr:cNvPicPr>
      </xdr:nvPicPr>
      <xdr:blipFill>
        <a:blip r:embed="rId1"/>
        <a:stretch>
          <a:fillRect/>
        </a:stretch>
      </xdr:blipFill>
      <xdr:spPr>
        <a:xfrm>
          <a:off x="11668760" y="41579800"/>
          <a:ext cx="66040" cy="26225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262255</xdr:rowOff>
    </xdr:to>
    <xdr:pic>
      <xdr:nvPicPr>
        <xdr:cNvPr id="80" name="Picture 12" descr="clip_image3389"/>
        <xdr:cNvPicPr>
          <a:picLocks noChangeAspect="1"/>
        </xdr:cNvPicPr>
      </xdr:nvPicPr>
      <xdr:blipFill>
        <a:blip r:embed="rId1"/>
        <a:stretch>
          <a:fillRect/>
        </a:stretch>
      </xdr:blipFill>
      <xdr:spPr>
        <a:xfrm>
          <a:off x="11744960" y="41579800"/>
          <a:ext cx="66675" cy="262255"/>
        </a:xfrm>
        <a:prstGeom prst="rect">
          <a:avLst/>
        </a:prstGeom>
        <a:noFill/>
        <a:ln w="9525">
          <a:noFill/>
        </a:ln>
      </xdr:spPr>
    </xdr:pic>
    <xdr:clientData/>
  </xdr:twoCellAnchor>
  <xdr:twoCellAnchor editAs="oneCell">
    <xdr:from>
      <xdr:col>15</xdr:col>
      <xdr:colOff>314325</xdr:colOff>
      <xdr:row>64</xdr:row>
      <xdr:rowOff>469900</xdr:rowOff>
    </xdr:from>
    <xdr:to>
      <xdr:col>15</xdr:col>
      <xdr:colOff>400685</xdr:colOff>
      <xdr:row>65</xdr:row>
      <xdr:rowOff>104140</xdr:rowOff>
    </xdr:to>
    <xdr:pic>
      <xdr:nvPicPr>
        <xdr:cNvPr id="81" name="Picture 19" descr="clip_image3396"/>
        <xdr:cNvPicPr>
          <a:picLocks noChangeAspect="1"/>
        </xdr:cNvPicPr>
      </xdr:nvPicPr>
      <xdr:blipFill>
        <a:blip r:embed="rId2"/>
        <a:stretch>
          <a:fillRect/>
        </a:stretch>
      </xdr:blipFill>
      <xdr:spPr>
        <a:xfrm>
          <a:off x="13411835" y="55146575"/>
          <a:ext cx="86360" cy="32004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82"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83"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84"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85"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86"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87"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88"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89"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90"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91"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92"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93"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94"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95"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96"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97"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98"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99"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00"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101"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102"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103"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104"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105"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106"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107"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108"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09"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110"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111"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112"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113"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114"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115"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116"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117"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18"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119"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120"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121"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122"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123"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124"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125"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126"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127"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128"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129"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130"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131"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132"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133"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134"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135"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136"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137"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138"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139"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140"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141"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142"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143"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144"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45"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146"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147"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148"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149"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150"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151"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152"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153"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54"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155"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156"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157"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158"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159"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160"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161"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162"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163"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164"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165"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166"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167"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168"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169"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170"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171"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72"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173"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174"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175"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176"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177"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178"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179"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180"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181"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182"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183"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184"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185"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186"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187"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188"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189"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90"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191"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192"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193"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194"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195"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196"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197"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198"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99"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200"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201"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202"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203"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204"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205"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206"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207"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208"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209"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210"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211"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212"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213"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214"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215"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216"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217"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218"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219"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220"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221"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222"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223"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224"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225"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226"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227"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228"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229"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230"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231"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232"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233"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234"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235"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236"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237"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238"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239"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240"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241"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242"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243"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244"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245"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246"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247"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248"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249"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250"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251"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252"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253"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254"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255"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256"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257"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258"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259"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260"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261"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262"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263"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264"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265"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266"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267"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268"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269"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270"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271"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272"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273"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274"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275"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276"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277"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278"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279"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280"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281"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282"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283"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284"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285"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286"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287"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288"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289"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290"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291"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292"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293"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294"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295"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296"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297"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298"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299"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300"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301"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302"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303"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304"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305"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306"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307"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308"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309"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310"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311"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312"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313"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314"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315"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316"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317"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318"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319"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320"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321"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322"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323"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324"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325"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326"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327"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328"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329"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330"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331"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332"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333"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334"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335"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336"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337"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338"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339"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340"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341"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342"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343"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344"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345"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346"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347"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348"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349"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350"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351"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352"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353"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354"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355"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356"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357"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358"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359"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360"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361"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362"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363"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364"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365"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366"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367"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368"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369"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370"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371"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372"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373"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374"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375"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376"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377"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378"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379"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380"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381"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382"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383"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384"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385"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386"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387"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388"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389"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390"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391"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392"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393"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394"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395"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396"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397"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398"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399"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400"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401"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402"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403"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404"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405"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406"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407"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408"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409"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410"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411"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412"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413"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414"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415"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416"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417"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418"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419"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420"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421"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422"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423"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424"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425"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426"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427"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428"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429"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430"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431"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432"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433"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434"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435"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436"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437"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438"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439"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440"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441"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442"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443"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444"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445"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446"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447"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448"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449"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450"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451"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452"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453"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454"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455"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456"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457"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458"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459"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460"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461"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462"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463"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464"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465"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466"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467"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468"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469"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470"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471"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472"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473"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474"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475"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476"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477"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241300</xdr:rowOff>
    </xdr:to>
    <xdr:pic>
      <xdr:nvPicPr>
        <xdr:cNvPr id="478" name="Picture 1" descr="clip_image3376"/>
        <xdr:cNvPicPr>
          <a:picLocks noChangeAspect="1"/>
        </xdr:cNvPicPr>
      </xdr:nvPicPr>
      <xdr:blipFill>
        <a:blip r:embed="rId1"/>
        <a:stretch>
          <a:fillRect/>
        </a:stretch>
      </xdr:blipFill>
      <xdr:spPr>
        <a:xfrm>
          <a:off x="15869285" y="41579800"/>
          <a:ext cx="65405" cy="24130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241300</xdr:rowOff>
    </xdr:to>
    <xdr:pic>
      <xdr:nvPicPr>
        <xdr:cNvPr id="479" name="Picture 2" descr="clip_image3377"/>
        <xdr:cNvPicPr>
          <a:picLocks noChangeAspect="1"/>
        </xdr:cNvPicPr>
      </xdr:nvPicPr>
      <xdr:blipFill>
        <a:blip r:embed="rId1"/>
        <a:stretch>
          <a:fillRect/>
        </a:stretch>
      </xdr:blipFill>
      <xdr:spPr>
        <a:xfrm>
          <a:off x="15946755" y="41579800"/>
          <a:ext cx="65405" cy="24130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241300</xdr:rowOff>
    </xdr:to>
    <xdr:pic>
      <xdr:nvPicPr>
        <xdr:cNvPr id="480" name="Picture 3" descr="clip_image3378"/>
        <xdr:cNvPicPr>
          <a:picLocks noChangeAspect="1"/>
        </xdr:cNvPicPr>
      </xdr:nvPicPr>
      <xdr:blipFill>
        <a:blip r:embed="rId1"/>
        <a:stretch>
          <a:fillRect/>
        </a:stretch>
      </xdr:blipFill>
      <xdr:spPr>
        <a:xfrm>
          <a:off x="16024225" y="41579800"/>
          <a:ext cx="63500" cy="24130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241300</xdr:rowOff>
    </xdr:to>
    <xdr:pic>
      <xdr:nvPicPr>
        <xdr:cNvPr id="481" name="Picture 4" descr="clip_image3379"/>
        <xdr:cNvPicPr>
          <a:picLocks noChangeAspect="1"/>
        </xdr:cNvPicPr>
      </xdr:nvPicPr>
      <xdr:blipFill>
        <a:blip r:embed="rId1"/>
        <a:stretch>
          <a:fillRect/>
        </a:stretch>
      </xdr:blipFill>
      <xdr:spPr>
        <a:xfrm>
          <a:off x="16097885" y="41579800"/>
          <a:ext cx="67310" cy="24130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241300</xdr:rowOff>
    </xdr:to>
    <xdr:pic>
      <xdr:nvPicPr>
        <xdr:cNvPr id="482" name="Picture 5" descr="clip_image3380"/>
        <xdr:cNvPicPr>
          <a:picLocks noChangeAspect="1"/>
        </xdr:cNvPicPr>
      </xdr:nvPicPr>
      <xdr:blipFill>
        <a:blip r:embed="rId1"/>
        <a:stretch>
          <a:fillRect/>
        </a:stretch>
      </xdr:blipFill>
      <xdr:spPr>
        <a:xfrm>
          <a:off x="16174085" y="41579800"/>
          <a:ext cx="68580" cy="24130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241300</xdr:rowOff>
    </xdr:to>
    <xdr:pic>
      <xdr:nvPicPr>
        <xdr:cNvPr id="483" name="Picture 6" descr="clip_image3381"/>
        <xdr:cNvPicPr>
          <a:picLocks noChangeAspect="1"/>
        </xdr:cNvPicPr>
      </xdr:nvPicPr>
      <xdr:blipFill>
        <a:blip r:embed="rId1"/>
        <a:stretch>
          <a:fillRect/>
        </a:stretch>
      </xdr:blipFill>
      <xdr:spPr>
        <a:xfrm>
          <a:off x="16249650" y="41579800"/>
          <a:ext cx="63500" cy="24130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241300</xdr:rowOff>
    </xdr:to>
    <xdr:pic>
      <xdr:nvPicPr>
        <xdr:cNvPr id="484" name="Picture 7" descr="clip_image3383"/>
        <xdr:cNvPicPr>
          <a:picLocks noChangeAspect="1"/>
        </xdr:cNvPicPr>
      </xdr:nvPicPr>
      <xdr:blipFill>
        <a:blip r:embed="rId1"/>
        <a:stretch>
          <a:fillRect/>
        </a:stretch>
      </xdr:blipFill>
      <xdr:spPr>
        <a:xfrm>
          <a:off x="16325215" y="41579800"/>
          <a:ext cx="69215" cy="24130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241300</xdr:rowOff>
    </xdr:to>
    <xdr:pic>
      <xdr:nvPicPr>
        <xdr:cNvPr id="485" name="Picture 8" descr="clip_image3384"/>
        <xdr:cNvPicPr>
          <a:picLocks noChangeAspect="1"/>
        </xdr:cNvPicPr>
      </xdr:nvPicPr>
      <xdr:blipFill>
        <a:blip r:embed="rId1"/>
        <a:stretch>
          <a:fillRect/>
        </a:stretch>
      </xdr:blipFill>
      <xdr:spPr>
        <a:xfrm>
          <a:off x="16402685" y="41579800"/>
          <a:ext cx="68580" cy="24130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241300</xdr:rowOff>
    </xdr:to>
    <xdr:pic>
      <xdr:nvPicPr>
        <xdr:cNvPr id="486" name="Picture 9" descr="clip_image3386"/>
        <xdr:cNvPicPr>
          <a:picLocks noChangeAspect="1"/>
        </xdr:cNvPicPr>
      </xdr:nvPicPr>
      <xdr:blipFill>
        <a:blip r:embed="rId1"/>
        <a:stretch>
          <a:fillRect/>
        </a:stretch>
      </xdr:blipFill>
      <xdr:spPr>
        <a:xfrm>
          <a:off x="16476980" y="41579800"/>
          <a:ext cx="68580" cy="24130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241300</xdr:rowOff>
    </xdr:to>
    <xdr:pic>
      <xdr:nvPicPr>
        <xdr:cNvPr id="487" name="Picture 1" descr="clip_image3376"/>
        <xdr:cNvPicPr>
          <a:picLocks noChangeAspect="1"/>
        </xdr:cNvPicPr>
      </xdr:nvPicPr>
      <xdr:blipFill>
        <a:blip r:embed="rId1"/>
        <a:stretch>
          <a:fillRect/>
        </a:stretch>
      </xdr:blipFill>
      <xdr:spPr>
        <a:xfrm>
          <a:off x="15869285" y="41579800"/>
          <a:ext cx="65405" cy="24130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241300</xdr:rowOff>
    </xdr:to>
    <xdr:pic>
      <xdr:nvPicPr>
        <xdr:cNvPr id="488" name="Picture 2" descr="clip_image3377"/>
        <xdr:cNvPicPr>
          <a:picLocks noChangeAspect="1"/>
        </xdr:cNvPicPr>
      </xdr:nvPicPr>
      <xdr:blipFill>
        <a:blip r:embed="rId1"/>
        <a:stretch>
          <a:fillRect/>
        </a:stretch>
      </xdr:blipFill>
      <xdr:spPr>
        <a:xfrm>
          <a:off x="15946755" y="41579800"/>
          <a:ext cx="65405" cy="24130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241300</xdr:rowOff>
    </xdr:to>
    <xdr:pic>
      <xdr:nvPicPr>
        <xdr:cNvPr id="489" name="Picture 3" descr="clip_image3378"/>
        <xdr:cNvPicPr>
          <a:picLocks noChangeAspect="1"/>
        </xdr:cNvPicPr>
      </xdr:nvPicPr>
      <xdr:blipFill>
        <a:blip r:embed="rId1"/>
        <a:stretch>
          <a:fillRect/>
        </a:stretch>
      </xdr:blipFill>
      <xdr:spPr>
        <a:xfrm>
          <a:off x="16024225" y="41579800"/>
          <a:ext cx="63500" cy="24130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241300</xdr:rowOff>
    </xdr:to>
    <xdr:pic>
      <xdr:nvPicPr>
        <xdr:cNvPr id="490" name="Picture 4" descr="clip_image3379"/>
        <xdr:cNvPicPr>
          <a:picLocks noChangeAspect="1"/>
        </xdr:cNvPicPr>
      </xdr:nvPicPr>
      <xdr:blipFill>
        <a:blip r:embed="rId1"/>
        <a:stretch>
          <a:fillRect/>
        </a:stretch>
      </xdr:blipFill>
      <xdr:spPr>
        <a:xfrm>
          <a:off x="16097885" y="41579800"/>
          <a:ext cx="67310" cy="24130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241300</xdr:rowOff>
    </xdr:to>
    <xdr:pic>
      <xdr:nvPicPr>
        <xdr:cNvPr id="491" name="Picture 5" descr="clip_image3380"/>
        <xdr:cNvPicPr>
          <a:picLocks noChangeAspect="1"/>
        </xdr:cNvPicPr>
      </xdr:nvPicPr>
      <xdr:blipFill>
        <a:blip r:embed="rId1"/>
        <a:stretch>
          <a:fillRect/>
        </a:stretch>
      </xdr:blipFill>
      <xdr:spPr>
        <a:xfrm>
          <a:off x="16174085" y="41579800"/>
          <a:ext cx="68580" cy="24130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241300</xdr:rowOff>
    </xdr:to>
    <xdr:pic>
      <xdr:nvPicPr>
        <xdr:cNvPr id="492" name="Picture 6" descr="clip_image3381"/>
        <xdr:cNvPicPr>
          <a:picLocks noChangeAspect="1"/>
        </xdr:cNvPicPr>
      </xdr:nvPicPr>
      <xdr:blipFill>
        <a:blip r:embed="rId1"/>
        <a:stretch>
          <a:fillRect/>
        </a:stretch>
      </xdr:blipFill>
      <xdr:spPr>
        <a:xfrm>
          <a:off x="16249650" y="41579800"/>
          <a:ext cx="63500" cy="24130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241300</xdr:rowOff>
    </xdr:to>
    <xdr:pic>
      <xdr:nvPicPr>
        <xdr:cNvPr id="493" name="Picture 7" descr="clip_image3383"/>
        <xdr:cNvPicPr>
          <a:picLocks noChangeAspect="1"/>
        </xdr:cNvPicPr>
      </xdr:nvPicPr>
      <xdr:blipFill>
        <a:blip r:embed="rId1"/>
        <a:stretch>
          <a:fillRect/>
        </a:stretch>
      </xdr:blipFill>
      <xdr:spPr>
        <a:xfrm>
          <a:off x="16325215" y="41579800"/>
          <a:ext cx="69215" cy="24130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241300</xdr:rowOff>
    </xdr:to>
    <xdr:pic>
      <xdr:nvPicPr>
        <xdr:cNvPr id="494" name="Picture 8" descr="clip_image3384"/>
        <xdr:cNvPicPr>
          <a:picLocks noChangeAspect="1"/>
        </xdr:cNvPicPr>
      </xdr:nvPicPr>
      <xdr:blipFill>
        <a:blip r:embed="rId1"/>
        <a:stretch>
          <a:fillRect/>
        </a:stretch>
      </xdr:blipFill>
      <xdr:spPr>
        <a:xfrm>
          <a:off x="16402685" y="41579800"/>
          <a:ext cx="68580" cy="24130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241300</xdr:rowOff>
    </xdr:to>
    <xdr:pic>
      <xdr:nvPicPr>
        <xdr:cNvPr id="495" name="Picture 9" descr="clip_image3386"/>
        <xdr:cNvPicPr>
          <a:picLocks noChangeAspect="1"/>
        </xdr:cNvPicPr>
      </xdr:nvPicPr>
      <xdr:blipFill>
        <a:blip r:embed="rId1"/>
        <a:stretch>
          <a:fillRect/>
        </a:stretch>
      </xdr:blipFill>
      <xdr:spPr>
        <a:xfrm>
          <a:off x="16476980" y="41579800"/>
          <a:ext cx="68580" cy="24130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49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49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49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49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10"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11"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1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1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1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1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1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1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1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1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2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2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2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2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2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2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2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2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2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2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3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3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3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3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3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3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3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37"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38"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39"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40"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41"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4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4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4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4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4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4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4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4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5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5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5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5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5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5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5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5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5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5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7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71"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7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7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7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7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7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7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7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7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8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8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8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8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8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8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8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8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8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8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98"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99"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00"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01"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0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0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0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0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0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0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0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0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1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1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3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3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3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3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3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35"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3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3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3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3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4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4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4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4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4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4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4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4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4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4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59"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60"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61"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6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6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6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65"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6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6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6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6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7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9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9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9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9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9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95"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96"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9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9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9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0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0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0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0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0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0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0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0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0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0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20"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21"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2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2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2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25"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26"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2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2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2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5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5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5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5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5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55"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56"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57"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5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5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6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6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6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6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6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6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6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6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6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6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8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81"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8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8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8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85"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86"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87"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8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8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80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1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1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1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1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1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15"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16"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1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1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1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2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2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4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4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42"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43"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44"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45"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46"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4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4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4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6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6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7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7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7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7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7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7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76"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7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7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7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8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0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0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0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03"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04"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05"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06"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0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0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0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2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2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2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2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2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2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2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2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2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2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3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3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3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3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3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3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3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3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3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3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40"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6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6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6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6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64"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65"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66"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6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6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6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70"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8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8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8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8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8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8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8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8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8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8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9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9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00"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01"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1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2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2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2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2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2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25"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26"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2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2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2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30"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31"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4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4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4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4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4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4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4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4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4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4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5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60"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61"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62"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6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6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6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6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6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6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6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7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7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8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8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8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8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8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8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86"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8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8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8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90"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91"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92"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9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9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9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9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9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9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9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10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10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10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10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10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10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06"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07"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08"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09"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10"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11"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12"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13"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14"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15"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16"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17"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18"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19"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20"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21"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22"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23"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24"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25"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26"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27"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28"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29"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30"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31"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32"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33"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34"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35"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36"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37"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38"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39"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40"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41"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42"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43"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44"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45"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46"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47"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48"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49"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50"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51"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52"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53"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54"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55"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56"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57"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58"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59"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60"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61"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62"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63"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64"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65"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66"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67"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68"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69"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70"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71"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72"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73"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74"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75"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76"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77"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78"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79"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80"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81"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82"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83"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84"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85"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86"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87"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88"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89"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90"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91"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92"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93"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94"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95"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96"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97"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98"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99"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200"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201"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202"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203"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204"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205"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206"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207"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208"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209"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210"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211"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212"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213"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214"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215"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216"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217"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218"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219"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220"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221"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222"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223"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224"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225"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1&#24180;&#39033;&#30446;&#24211;\&#20339;&#21439;2021&#24180;&#39033;&#30446;&#24211;\&#20339;&#21439;2021&#24180;&#39033;&#30446;&#2421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esktop\&#26041;&#26696;&#12289;&#35745;&#21010;&#12289;&#24211;\2022&#24180;&#39033;&#30446;&#24211;&#20462;&#27491;&#34920;&#21407;&#22987;(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cuments\WeChat%20Files\wxid_glo8i2yt08l922\FileStorage\File\2022-04\&#20339;&#21439;2022&#21439;&#32423;&#24041;&#22266;&#25299;&#23637;&#33073;&#36139;&#25915;&#22362;&#25104;&#26524;&#21644;&#20065;&#26449;&#25391;&#20852;&#39033;&#30446;&#24211;&#65288;&#21160;&#24577;&#35843;&#25972;&#65289;&#26126;&#32454;&#34920;&#31532;&#20108;&#27425;&#35843;&#25972;()(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22&#24180;&#39033;&#30446;&#24211;&#23384;4&#26376;&#20221;&#35843;&#21518;&#26368;&#32456;&#39033;&#30446;&#24211;\2022&#24180;&#39033;&#30446;&#24211;&#20462;&#27491;&#34920;&#21407;&#22987;(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enovo\Desktop\&#26041;&#26696;&#12289;&#35745;&#21010;&#12289;&#24211;\2022&#24180;&#39033;&#30446;&#24211;&#20462;&#27491;&#34920;&#21407;&#22987;(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enovo\AppData\Local\Temp\360zip$Temp\360$1\&#27014;&#26519;&#24066;&#20339;&#21439;%20%20&#65288;&#20154;&#31038;&#23616;&#65289;2022&#24180;&#21439;&#32423;&#24041;&#22266;&#25299;&#23637;&#33073;&#36139;&#25915;&#22362;&#25104;&#26524;&#21644;&#20065;&#26449;&#25391;&#20852;&#39033;&#30446;&#24211;&#26126;&#32454;&#34920;%20-%20&#21103;&#264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部门汇总"/>
      <sheetName val="02"/>
      <sheetName val="02 (2)"/>
      <sheetName val="02 (4)"/>
      <sheetName val="Sheet1"/>
      <sheetName val="水务局"/>
      <sheetName val="02 (5)"/>
      <sheetName val="Sheet3"/>
      <sheetName val="6.30张县长资料"/>
      <sheetName val="6.30张县长资料 (2)"/>
      <sheetName val="02 (3)"/>
      <sheetName val="数据源"/>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表  "/>
      <sheetName val="2022明细表"/>
      <sheetName val="Sheet2"/>
      <sheetName val="Sheet1"/>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22汇总表"/>
      <sheetName val="2022明细表"/>
      <sheetName val="各行业部门项目各类明细表新(2)"/>
      <sheetName val="各行业部门项目各类明细表新(3)"/>
      <sheetName val="Sheet1"/>
      <sheetName val="数据源"/>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汇总表  "/>
      <sheetName val="2022明细表"/>
      <sheetName val="Sheet2"/>
      <sheetName val="Sheet1"/>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汇总表  "/>
      <sheetName val="2022明细表"/>
      <sheetName val="Sheet2"/>
      <sheetName val="Sheet1"/>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22汇总表"/>
      <sheetName val="2022明细表"/>
      <sheetName val="数据源"/>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65"/>
  <sheetViews>
    <sheetView workbookViewId="0">
      <pane xSplit="1" ySplit="5" topLeftCell="B6" activePane="bottomRight" state="frozen"/>
      <selection/>
      <selection pane="topRight"/>
      <selection pane="bottomLeft"/>
      <selection pane="bottomRight" activeCell="L13" sqref="L13"/>
    </sheetView>
  </sheetViews>
  <sheetFormatPr defaultColWidth="9" defaultRowHeight="13.5"/>
  <cols>
    <col min="1" max="1" width="9.25" style="54" customWidth="1"/>
    <col min="2" max="2" width="12.75" style="54" customWidth="1"/>
    <col min="3" max="3" width="23.25" style="54" customWidth="1"/>
    <col min="4" max="4" width="8.875" style="54" customWidth="1"/>
    <col min="5" max="5" width="10.25" style="54" customWidth="1"/>
    <col min="6" max="6" width="10.6666666666667" style="54" customWidth="1"/>
    <col min="7" max="7" width="13" style="54" customWidth="1"/>
    <col min="8" max="8" width="11.775" style="54" customWidth="1"/>
    <col min="9" max="9" width="10.625" style="54" customWidth="1"/>
    <col min="10" max="16384" width="9" style="54"/>
  </cols>
  <sheetData>
    <row r="1" s="54" customFormat="1" spans="1:1">
      <c r="A1" s="54" t="s">
        <v>0</v>
      </c>
    </row>
    <row r="2" s="54" customFormat="1" ht="30" customHeight="1" spans="1:9">
      <c r="A2" s="57" t="s">
        <v>1</v>
      </c>
      <c r="B2" s="57"/>
      <c r="C2" s="57"/>
      <c r="D2" s="57"/>
      <c r="E2" s="57"/>
      <c r="F2" s="57"/>
      <c r="G2" s="57"/>
      <c r="H2" s="57"/>
      <c r="I2" s="57"/>
    </row>
    <row r="3" s="54" customFormat="1" ht="22" customHeight="1" spans="1:9">
      <c r="A3" s="58"/>
      <c r="B3" s="58"/>
      <c r="C3" s="58"/>
      <c r="D3" s="58"/>
      <c r="E3" s="58"/>
      <c r="F3" s="59"/>
      <c r="I3" s="58" t="s">
        <v>2</v>
      </c>
    </row>
    <row r="4" s="54" customFormat="1" ht="21" customHeight="1" spans="1:9">
      <c r="A4" s="60"/>
      <c r="B4" s="61" t="s">
        <v>3</v>
      </c>
      <c r="C4" s="61" t="s">
        <v>4</v>
      </c>
      <c r="D4" s="62" t="s">
        <v>5</v>
      </c>
      <c r="E4" s="61" t="s">
        <v>6</v>
      </c>
      <c r="F4" s="61"/>
      <c r="G4" s="61"/>
      <c r="H4" s="61"/>
      <c r="I4" s="84" t="s">
        <v>7</v>
      </c>
    </row>
    <row r="5" s="54" customFormat="1" ht="54" customHeight="1" spans="1:9">
      <c r="A5" s="60"/>
      <c r="B5" s="61"/>
      <c r="C5" s="61"/>
      <c r="D5" s="62"/>
      <c r="E5" s="62" t="s">
        <v>8</v>
      </c>
      <c r="F5" s="63" t="s">
        <v>9</v>
      </c>
      <c r="G5" s="63" t="s">
        <v>10</v>
      </c>
      <c r="H5" s="63" t="s">
        <v>11</v>
      </c>
      <c r="I5" s="85"/>
    </row>
    <row r="6" s="55" customFormat="1" ht="20" customHeight="1" spans="1:9">
      <c r="A6" s="60"/>
      <c r="B6" s="64" t="s">
        <v>12</v>
      </c>
      <c r="C6" s="65"/>
      <c r="D6" s="66">
        <f>D7+D40+D64</f>
        <v>454</v>
      </c>
      <c r="E6" s="66">
        <f>E7+E40+E64</f>
        <v>52396.115</v>
      </c>
      <c r="F6" s="66">
        <f>F7+F40+F64</f>
        <v>24096.73</v>
      </c>
      <c r="G6" s="66">
        <f>G7+G40+G64</f>
        <v>16463.2</v>
      </c>
      <c r="H6" s="66">
        <f>H7+H40+H64</f>
        <v>11836.185</v>
      </c>
      <c r="I6" s="86"/>
    </row>
    <row r="7" s="55" customFormat="1" ht="20" customHeight="1" spans="1:9">
      <c r="A7" s="67" t="s">
        <v>13</v>
      </c>
      <c r="B7" s="68" t="s">
        <v>8</v>
      </c>
      <c r="C7" s="69"/>
      <c r="D7" s="70">
        <f>D8+D13+D15+D21+D27+D34</f>
        <v>15</v>
      </c>
      <c r="E7" s="70">
        <f>E8+E13+E15+E21+E27+E34</f>
        <v>9110.425</v>
      </c>
      <c r="F7" s="70">
        <f>F8+F13+F15+F21+F27+F34</f>
        <v>646.24</v>
      </c>
      <c r="G7" s="70">
        <f>G8+G13+G15+G21+G27+G34</f>
        <v>128</v>
      </c>
      <c r="H7" s="70">
        <f>H8+H13+H15+H21+H27+H34</f>
        <v>8336.185</v>
      </c>
      <c r="I7" s="86"/>
    </row>
    <row r="8" s="55" customFormat="1" ht="20" customHeight="1" spans="1:9">
      <c r="A8" s="67"/>
      <c r="B8" s="70" t="s">
        <v>14</v>
      </c>
      <c r="C8" s="71" t="s">
        <v>15</v>
      </c>
      <c r="D8" s="70">
        <f>D9+D12</f>
        <v>3</v>
      </c>
      <c r="E8" s="70">
        <f>E9+E12</f>
        <v>131</v>
      </c>
      <c r="F8" s="70">
        <f>F9+F12</f>
        <v>101</v>
      </c>
      <c r="G8" s="70">
        <f>G9+G12</f>
        <v>30</v>
      </c>
      <c r="H8" s="70"/>
      <c r="I8" s="86"/>
    </row>
    <row r="9" s="56" customFormat="1" ht="20" customHeight="1" spans="1:9">
      <c r="A9" s="67"/>
      <c r="B9" s="70"/>
      <c r="C9" s="72" t="s">
        <v>16</v>
      </c>
      <c r="D9" s="73">
        <v>1</v>
      </c>
      <c r="E9" s="73">
        <v>1</v>
      </c>
      <c r="F9" s="73">
        <v>1</v>
      </c>
      <c r="G9" s="73"/>
      <c r="H9" s="73"/>
      <c r="I9" s="87"/>
    </row>
    <row r="10" s="56" customFormat="1" ht="20" customHeight="1" spans="1:9">
      <c r="A10" s="67"/>
      <c r="B10" s="70"/>
      <c r="C10" s="74" t="s">
        <v>17</v>
      </c>
      <c r="D10" s="73"/>
      <c r="E10" s="73"/>
      <c r="F10" s="73"/>
      <c r="G10" s="73"/>
      <c r="H10" s="73"/>
      <c r="I10" s="87"/>
    </row>
    <row r="11" s="54" customFormat="1" ht="20" customHeight="1" spans="1:9">
      <c r="A11" s="67"/>
      <c r="B11" s="70"/>
      <c r="C11" s="74" t="s">
        <v>18</v>
      </c>
      <c r="D11" s="73"/>
      <c r="E11" s="73"/>
      <c r="F11" s="73"/>
      <c r="G11" s="73"/>
      <c r="H11" s="73"/>
      <c r="I11" s="87"/>
    </row>
    <row r="12" s="54" customFormat="1" ht="20" customHeight="1" spans="1:9">
      <c r="A12" s="67"/>
      <c r="B12" s="70"/>
      <c r="C12" s="74" t="s">
        <v>19</v>
      </c>
      <c r="D12" s="73">
        <v>2</v>
      </c>
      <c r="E12" s="73">
        <v>130</v>
      </c>
      <c r="F12" s="73">
        <v>100</v>
      </c>
      <c r="G12" s="73">
        <v>30</v>
      </c>
      <c r="H12" s="73"/>
      <c r="I12" s="87"/>
    </row>
    <row r="13" s="54" customFormat="1" ht="20" customHeight="1" spans="1:9">
      <c r="A13" s="67"/>
      <c r="B13" s="70" t="s">
        <v>20</v>
      </c>
      <c r="C13" s="71" t="s">
        <v>15</v>
      </c>
      <c r="D13" s="75">
        <f>D14</f>
        <v>1</v>
      </c>
      <c r="E13" s="75">
        <f>E14</f>
        <v>12.24</v>
      </c>
      <c r="F13" s="75">
        <f>F14</f>
        <v>12.24</v>
      </c>
      <c r="G13" s="73"/>
      <c r="H13" s="73"/>
      <c r="I13" s="87"/>
    </row>
    <row r="14" s="54" customFormat="1" ht="20" customHeight="1" spans="1:9">
      <c r="A14" s="67"/>
      <c r="B14" s="70"/>
      <c r="C14" s="74" t="s">
        <v>21</v>
      </c>
      <c r="D14" s="73">
        <v>1</v>
      </c>
      <c r="E14" s="73">
        <v>12.24</v>
      </c>
      <c r="F14" s="73">
        <v>12.24</v>
      </c>
      <c r="G14" s="73"/>
      <c r="H14" s="73"/>
      <c r="I14" s="87"/>
    </row>
    <row r="15" s="54" customFormat="1" ht="20" customHeight="1" spans="1:9">
      <c r="A15" s="67"/>
      <c r="B15" s="70" t="s">
        <v>22</v>
      </c>
      <c r="C15" s="71" t="s">
        <v>23</v>
      </c>
      <c r="D15" s="75">
        <f>D16+D20</f>
        <v>2</v>
      </c>
      <c r="E15" s="75">
        <f>E16+E20</f>
        <v>305</v>
      </c>
      <c r="F15" s="75">
        <f>F16+F20</f>
        <v>227</v>
      </c>
      <c r="G15" s="75">
        <f>G16+G20</f>
        <v>78</v>
      </c>
      <c r="H15" s="73"/>
      <c r="I15" s="87"/>
    </row>
    <row r="16" s="56" customFormat="1" ht="20" customHeight="1" spans="1:9">
      <c r="A16" s="67"/>
      <c r="B16" s="70"/>
      <c r="C16" s="76" t="s">
        <v>24</v>
      </c>
      <c r="D16" s="73">
        <v>1</v>
      </c>
      <c r="E16" s="73">
        <v>250</v>
      </c>
      <c r="F16" s="73">
        <v>172</v>
      </c>
      <c r="G16" s="73">
        <v>78</v>
      </c>
      <c r="H16" s="73"/>
      <c r="I16" s="87"/>
    </row>
    <row r="17" s="54" customFormat="1" ht="30" customHeight="1" spans="1:9">
      <c r="A17" s="67"/>
      <c r="B17" s="70"/>
      <c r="C17" s="76" t="s">
        <v>25</v>
      </c>
      <c r="D17" s="73"/>
      <c r="E17" s="73"/>
      <c r="F17" s="73"/>
      <c r="G17" s="73"/>
      <c r="H17" s="73"/>
      <c r="I17" s="87"/>
    </row>
    <row r="18" s="54" customFormat="1" ht="20" customHeight="1" spans="1:9">
      <c r="A18" s="67"/>
      <c r="B18" s="70"/>
      <c r="C18" s="77" t="s">
        <v>26</v>
      </c>
      <c r="D18" s="73"/>
      <c r="E18" s="73"/>
      <c r="F18" s="73"/>
      <c r="G18" s="78"/>
      <c r="H18" s="78"/>
      <c r="I18" s="88"/>
    </row>
    <row r="19" s="54" customFormat="1" ht="32" customHeight="1" spans="1:9">
      <c r="A19" s="67"/>
      <c r="B19" s="70"/>
      <c r="C19" s="76" t="s">
        <v>27</v>
      </c>
      <c r="D19" s="70"/>
      <c r="E19" s="79"/>
      <c r="F19" s="78"/>
      <c r="G19" s="78"/>
      <c r="H19" s="78"/>
      <c r="I19" s="88"/>
    </row>
    <row r="20" s="54" customFormat="1" ht="20" customHeight="1" spans="1:9">
      <c r="A20" s="67"/>
      <c r="B20" s="70"/>
      <c r="C20" s="77" t="s">
        <v>28</v>
      </c>
      <c r="D20" s="73">
        <v>1</v>
      </c>
      <c r="E20" s="73">
        <v>55</v>
      </c>
      <c r="F20" s="73">
        <v>55</v>
      </c>
      <c r="G20" s="73"/>
      <c r="H20" s="78"/>
      <c r="I20" s="88"/>
    </row>
    <row r="21" s="54" customFormat="1" ht="20" customHeight="1" spans="1:9">
      <c r="A21" s="67"/>
      <c r="B21" s="70" t="s">
        <v>29</v>
      </c>
      <c r="C21" s="71" t="s">
        <v>23</v>
      </c>
      <c r="D21" s="70">
        <f>D22+D23+D24</f>
        <v>6</v>
      </c>
      <c r="E21" s="70">
        <f>E22+E23+E24</f>
        <v>627</v>
      </c>
      <c r="F21" s="70">
        <f>F22+F23+F24</f>
        <v>306</v>
      </c>
      <c r="G21" s="70">
        <f>G22+G23+G24</f>
        <v>20</v>
      </c>
      <c r="H21" s="70">
        <f>H22+H23+H24</f>
        <v>301</v>
      </c>
      <c r="I21" s="88"/>
    </row>
    <row r="22" s="56" customFormat="1" ht="30" customHeight="1" spans="1:9">
      <c r="A22" s="67"/>
      <c r="B22" s="70"/>
      <c r="C22" s="74" t="s">
        <v>30</v>
      </c>
      <c r="D22" s="73">
        <v>1</v>
      </c>
      <c r="E22" s="73">
        <v>306</v>
      </c>
      <c r="F22" s="73">
        <v>306</v>
      </c>
      <c r="G22" s="73"/>
      <c r="H22" s="73"/>
      <c r="I22" s="73"/>
    </row>
    <row r="23" s="54" customFormat="1" ht="35" customHeight="1" spans="1:9">
      <c r="A23" s="67"/>
      <c r="B23" s="70"/>
      <c r="C23" s="74" t="s">
        <v>31</v>
      </c>
      <c r="D23" s="73">
        <v>1</v>
      </c>
      <c r="E23" s="73">
        <v>20</v>
      </c>
      <c r="F23" s="73"/>
      <c r="G23" s="73">
        <v>20</v>
      </c>
      <c r="H23" s="73"/>
      <c r="I23" s="87"/>
    </row>
    <row r="24" s="54" customFormat="1" ht="20" customHeight="1" spans="1:9">
      <c r="A24" s="67"/>
      <c r="B24" s="70"/>
      <c r="C24" s="76" t="s">
        <v>32</v>
      </c>
      <c r="D24" s="73">
        <v>4</v>
      </c>
      <c r="E24" s="73">
        <v>301</v>
      </c>
      <c r="F24" s="73"/>
      <c r="G24" s="73"/>
      <c r="H24" s="73">
        <v>301</v>
      </c>
      <c r="I24" s="87"/>
    </row>
    <row r="25" s="54" customFormat="1" ht="20" customHeight="1" spans="1:9">
      <c r="A25" s="67"/>
      <c r="B25" s="70" t="s">
        <v>33</v>
      </c>
      <c r="C25" s="71" t="s">
        <v>23</v>
      </c>
      <c r="D25" s="73"/>
      <c r="E25" s="73"/>
      <c r="F25" s="73"/>
      <c r="G25" s="73"/>
      <c r="H25" s="73"/>
      <c r="I25" s="87"/>
    </row>
    <row r="26" s="56" customFormat="1" ht="20" customHeight="1" spans="1:9">
      <c r="A26" s="67"/>
      <c r="B26" s="80"/>
      <c r="C26" s="76" t="s">
        <v>34</v>
      </c>
      <c r="D26" s="73"/>
      <c r="E26" s="73"/>
      <c r="F26" s="73"/>
      <c r="G26" s="73"/>
      <c r="H26" s="73"/>
      <c r="I26" s="87"/>
    </row>
    <row r="27" s="56" customFormat="1" ht="20" customHeight="1" spans="1:9">
      <c r="A27" s="67"/>
      <c r="B27" s="70" t="s">
        <v>35</v>
      </c>
      <c r="C27" s="71" t="s">
        <v>23</v>
      </c>
      <c r="D27" s="75">
        <f>D28</f>
        <v>1</v>
      </c>
      <c r="E27" s="75">
        <f>E28</f>
        <v>435.185</v>
      </c>
      <c r="F27" s="75"/>
      <c r="G27" s="75"/>
      <c r="H27" s="75">
        <f>H28</f>
        <v>435.185</v>
      </c>
      <c r="I27" s="87"/>
    </row>
    <row r="28" s="54" customFormat="1" ht="33" customHeight="1" spans="1:42">
      <c r="A28" s="67"/>
      <c r="B28" s="70"/>
      <c r="C28" s="74" t="s">
        <v>36</v>
      </c>
      <c r="D28" s="73">
        <v>1</v>
      </c>
      <c r="E28" s="73">
        <v>435.185</v>
      </c>
      <c r="F28" s="73"/>
      <c r="G28" s="73"/>
      <c r="H28" s="73">
        <v>435.185</v>
      </c>
      <c r="I28" s="87"/>
      <c r="Q28" s="89"/>
      <c r="R28" s="90"/>
      <c r="S28" s="91"/>
      <c r="T28" s="91"/>
      <c r="U28" s="91"/>
      <c r="V28" s="91"/>
      <c r="W28" s="91"/>
      <c r="X28" s="91"/>
      <c r="Y28" s="89"/>
      <c r="Z28" s="90"/>
      <c r="AA28" s="91"/>
      <c r="AB28" s="91"/>
      <c r="AC28" s="91"/>
      <c r="AD28" s="91"/>
      <c r="AE28" s="91"/>
      <c r="AF28" s="91"/>
      <c r="AG28" s="89"/>
      <c r="AH28" s="90"/>
      <c r="AI28" s="91"/>
      <c r="AJ28" s="91"/>
      <c r="AK28" s="91"/>
      <c r="AL28" s="91"/>
      <c r="AM28" s="91"/>
      <c r="AN28" s="91"/>
      <c r="AO28" s="89"/>
      <c r="AP28" s="90"/>
    </row>
    <row r="29" s="54" customFormat="1" ht="20" customHeight="1" spans="1:42">
      <c r="A29" s="67"/>
      <c r="B29" s="70"/>
      <c r="C29" s="74" t="s">
        <v>37</v>
      </c>
      <c r="D29" s="73"/>
      <c r="E29" s="73"/>
      <c r="F29" s="73"/>
      <c r="G29" s="73"/>
      <c r="H29" s="73"/>
      <c r="I29" s="87"/>
      <c r="Q29" s="89"/>
      <c r="R29" s="90"/>
      <c r="S29" s="91"/>
      <c r="T29" s="91"/>
      <c r="U29" s="91"/>
      <c r="V29" s="91"/>
      <c r="W29" s="91"/>
      <c r="X29" s="91"/>
      <c r="Y29" s="89"/>
      <c r="Z29" s="90"/>
      <c r="AA29" s="91"/>
      <c r="AB29" s="91"/>
      <c r="AC29" s="91"/>
      <c r="AD29" s="91"/>
      <c r="AE29" s="91"/>
      <c r="AF29" s="91"/>
      <c r="AG29" s="89"/>
      <c r="AH29" s="90"/>
      <c r="AI29" s="91"/>
      <c r="AJ29" s="91"/>
      <c r="AK29" s="91"/>
      <c r="AL29" s="91"/>
      <c r="AM29" s="91"/>
      <c r="AN29" s="91"/>
      <c r="AO29" s="89"/>
      <c r="AP29" s="90"/>
    </row>
    <row r="30" s="54" customFormat="1" ht="20" customHeight="1" spans="1:9">
      <c r="A30" s="67"/>
      <c r="B30" s="70"/>
      <c r="C30" s="76" t="s">
        <v>38</v>
      </c>
      <c r="D30" s="73"/>
      <c r="E30" s="73"/>
      <c r="F30" s="73"/>
      <c r="G30" s="73"/>
      <c r="H30" s="73"/>
      <c r="I30" s="87"/>
    </row>
    <row r="31" s="54" customFormat="1" ht="33" customHeight="1" spans="1:9">
      <c r="A31" s="67"/>
      <c r="B31" s="70"/>
      <c r="C31" s="76" t="s">
        <v>39</v>
      </c>
      <c r="D31" s="73"/>
      <c r="E31" s="73"/>
      <c r="F31" s="73"/>
      <c r="G31" s="73"/>
      <c r="H31" s="73"/>
      <c r="I31" s="87"/>
    </row>
    <row r="32" s="54" customFormat="1" ht="20" customHeight="1" spans="1:9">
      <c r="A32" s="67"/>
      <c r="B32" s="70"/>
      <c r="C32" s="76" t="s">
        <v>40</v>
      </c>
      <c r="D32" s="73"/>
      <c r="E32" s="73"/>
      <c r="F32" s="73"/>
      <c r="G32" s="73"/>
      <c r="H32" s="73"/>
      <c r="I32" s="87"/>
    </row>
    <row r="33" s="54" customFormat="1" ht="36" customHeight="1" spans="1:9">
      <c r="A33" s="67"/>
      <c r="B33" s="70"/>
      <c r="C33" s="76" t="s">
        <v>41</v>
      </c>
      <c r="D33" s="73"/>
      <c r="E33" s="73"/>
      <c r="F33" s="73"/>
      <c r="G33" s="73"/>
      <c r="H33" s="73"/>
      <c r="I33" s="87"/>
    </row>
    <row r="34" s="54" customFormat="1" ht="20" customHeight="1" spans="1:9">
      <c r="A34" s="67"/>
      <c r="B34" s="66" t="s">
        <v>42</v>
      </c>
      <c r="C34" s="71" t="s">
        <v>23</v>
      </c>
      <c r="D34" s="75">
        <v>2</v>
      </c>
      <c r="E34" s="75">
        <f>E35+E36</f>
        <v>7600</v>
      </c>
      <c r="F34" s="75"/>
      <c r="G34" s="75"/>
      <c r="H34" s="75">
        <f>H35+H36</f>
        <v>7600</v>
      </c>
      <c r="I34" s="87"/>
    </row>
    <row r="35" s="54" customFormat="1" ht="30" customHeight="1" spans="1:9">
      <c r="A35" s="67"/>
      <c r="B35" s="66"/>
      <c r="C35" s="74" t="s">
        <v>43</v>
      </c>
      <c r="D35" s="73">
        <v>1</v>
      </c>
      <c r="E35" s="73">
        <v>5800</v>
      </c>
      <c r="F35" s="73"/>
      <c r="G35" s="73"/>
      <c r="H35" s="73">
        <v>5800</v>
      </c>
      <c r="I35" s="87"/>
    </row>
    <row r="36" s="54" customFormat="1" ht="30" customHeight="1" spans="1:9">
      <c r="A36" s="67"/>
      <c r="B36" s="66"/>
      <c r="C36" s="74" t="s">
        <v>44</v>
      </c>
      <c r="D36" s="73">
        <v>1</v>
      </c>
      <c r="E36" s="73">
        <v>1800</v>
      </c>
      <c r="F36" s="73"/>
      <c r="G36" s="73"/>
      <c r="H36" s="73">
        <v>1800</v>
      </c>
      <c r="I36" s="87"/>
    </row>
    <row r="37" s="54" customFormat="1" ht="34" customHeight="1" spans="1:9">
      <c r="A37" s="67"/>
      <c r="B37" s="66"/>
      <c r="C37" s="74" t="s">
        <v>45</v>
      </c>
      <c r="D37" s="73"/>
      <c r="E37" s="73"/>
      <c r="F37" s="73"/>
      <c r="G37" s="73"/>
      <c r="H37" s="73"/>
      <c r="I37" s="87"/>
    </row>
    <row r="38" s="54" customFormat="1" ht="20" customHeight="1" spans="1:9">
      <c r="A38" s="67"/>
      <c r="B38" s="66"/>
      <c r="C38" s="74" t="s">
        <v>46</v>
      </c>
      <c r="D38" s="73"/>
      <c r="E38" s="73"/>
      <c r="F38" s="73"/>
      <c r="G38" s="73"/>
      <c r="H38" s="73"/>
      <c r="I38" s="87"/>
    </row>
    <row r="39" s="54" customFormat="1" ht="20" customHeight="1" spans="1:9">
      <c r="A39" s="67"/>
      <c r="B39" s="66"/>
      <c r="C39" s="74" t="s">
        <v>47</v>
      </c>
      <c r="D39" s="73"/>
      <c r="E39" s="73"/>
      <c r="F39" s="73"/>
      <c r="G39" s="73"/>
      <c r="H39" s="73"/>
      <c r="I39" s="87"/>
    </row>
    <row r="40" s="54" customFormat="1" ht="20" customHeight="1" spans="1:9">
      <c r="A40" s="81" t="s">
        <v>48</v>
      </c>
      <c r="B40" s="68" t="s">
        <v>8</v>
      </c>
      <c r="C40" s="69"/>
      <c r="D40" s="82">
        <f>D41+D49+D53+D59</f>
        <v>438</v>
      </c>
      <c r="E40" s="82">
        <f>E41+E49+E53+E59</f>
        <v>42385.69</v>
      </c>
      <c r="F40" s="82">
        <f>F41+F49+F53+F59</f>
        <v>22550.49</v>
      </c>
      <c r="G40" s="82">
        <f>G41+G49+G53+G59</f>
        <v>16335.2</v>
      </c>
      <c r="H40" s="82">
        <f>H41+H49+H53+H59</f>
        <v>3500</v>
      </c>
      <c r="I40" s="88"/>
    </row>
    <row r="41" s="54" customFormat="1" ht="20" customHeight="1" spans="1:9">
      <c r="A41" s="81"/>
      <c r="B41" s="70" t="s">
        <v>49</v>
      </c>
      <c r="C41" s="71" t="s">
        <v>23</v>
      </c>
      <c r="D41" s="82">
        <f>D42+D43+D46+D48</f>
        <v>148</v>
      </c>
      <c r="E41" s="82">
        <f>E42+E43+E46+E48</f>
        <v>29494.74</v>
      </c>
      <c r="F41" s="82">
        <f>F42+F43+F46+F48</f>
        <v>20291.62</v>
      </c>
      <c r="G41" s="82">
        <f>G42+G43+G46+G48</f>
        <v>5703.12</v>
      </c>
      <c r="H41" s="82">
        <f>H42+H43+H46+H48</f>
        <v>3500</v>
      </c>
      <c r="I41" s="88"/>
    </row>
    <row r="42" s="54" customFormat="1" ht="32" customHeight="1" spans="1:9">
      <c r="A42" s="81"/>
      <c r="B42" s="70"/>
      <c r="C42" s="74" t="s">
        <v>50</v>
      </c>
      <c r="D42" s="73">
        <v>117</v>
      </c>
      <c r="E42" s="73">
        <v>21934.88</v>
      </c>
      <c r="F42" s="73">
        <v>14801.72</v>
      </c>
      <c r="G42" s="73">
        <v>3633.16</v>
      </c>
      <c r="H42" s="73">
        <v>3500</v>
      </c>
      <c r="I42" s="88"/>
    </row>
    <row r="43" s="54" customFormat="1" ht="20" customHeight="1" spans="1:9">
      <c r="A43" s="81"/>
      <c r="B43" s="70"/>
      <c r="C43" s="74" t="s">
        <v>51</v>
      </c>
      <c r="D43" s="73">
        <v>3</v>
      </c>
      <c r="E43" s="73">
        <v>2140</v>
      </c>
      <c r="F43" s="73">
        <v>2140</v>
      </c>
      <c r="G43" s="73"/>
      <c r="H43" s="73"/>
      <c r="I43" s="88"/>
    </row>
    <row r="44" s="54" customFormat="1" ht="20" customHeight="1" spans="1:9">
      <c r="A44" s="81"/>
      <c r="B44" s="70"/>
      <c r="C44" s="74" t="s">
        <v>52</v>
      </c>
      <c r="D44" s="73"/>
      <c r="E44" s="73"/>
      <c r="F44" s="73"/>
      <c r="G44" s="73"/>
      <c r="H44" s="73"/>
      <c r="I44" s="88"/>
    </row>
    <row r="45" s="54" customFormat="1" ht="18" customHeight="1" spans="1:9">
      <c r="A45" s="81"/>
      <c r="B45" s="70"/>
      <c r="C45" s="74" t="s">
        <v>53</v>
      </c>
      <c r="D45" s="73"/>
      <c r="E45" s="73"/>
      <c r="F45" s="73"/>
      <c r="G45" s="73"/>
      <c r="H45" s="73"/>
      <c r="I45" s="88"/>
    </row>
    <row r="46" s="54" customFormat="1" ht="18" customHeight="1" spans="1:9">
      <c r="A46" s="81"/>
      <c r="B46" s="70"/>
      <c r="C46" s="74" t="s">
        <v>54</v>
      </c>
      <c r="D46" s="60">
        <v>1</v>
      </c>
      <c r="E46" s="60">
        <v>360</v>
      </c>
      <c r="F46" s="73">
        <v>360</v>
      </c>
      <c r="G46" s="73"/>
      <c r="H46" s="73"/>
      <c r="I46" s="88"/>
    </row>
    <row r="47" s="54" customFormat="1" ht="20" customHeight="1" spans="1:9">
      <c r="A47" s="81"/>
      <c r="B47" s="70"/>
      <c r="C47" s="74" t="s">
        <v>55</v>
      </c>
      <c r="D47" s="73"/>
      <c r="E47" s="73"/>
      <c r="F47" s="73"/>
      <c r="G47" s="73"/>
      <c r="H47" s="73"/>
      <c r="I47" s="88"/>
    </row>
    <row r="48" s="54" customFormat="1" ht="20" customHeight="1" spans="1:9">
      <c r="A48" s="81"/>
      <c r="B48" s="70"/>
      <c r="C48" s="74" t="s">
        <v>56</v>
      </c>
      <c r="D48" s="73">
        <v>27</v>
      </c>
      <c r="E48" s="73">
        <v>5059.86</v>
      </c>
      <c r="F48" s="73">
        <v>2989.9</v>
      </c>
      <c r="G48" s="73">
        <v>2069.96</v>
      </c>
      <c r="H48" s="73"/>
      <c r="I48" s="88"/>
    </row>
    <row r="49" s="54" customFormat="1" ht="20" customHeight="1" spans="1:9">
      <c r="A49" s="81"/>
      <c r="B49" s="66" t="s">
        <v>57</v>
      </c>
      <c r="C49" s="71" t="s">
        <v>23</v>
      </c>
      <c r="D49" s="75">
        <f>D52</f>
        <v>80</v>
      </c>
      <c r="E49" s="75">
        <f>E52</f>
        <v>2734.77</v>
      </c>
      <c r="F49" s="75"/>
      <c r="G49" s="75">
        <f>G52</f>
        <v>2734.77</v>
      </c>
      <c r="H49" s="73"/>
      <c r="I49" s="88"/>
    </row>
    <row r="50" s="54" customFormat="1" ht="20" customHeight="1" spans="1:9">
      <c r="A50" s="81"/>
      <c r="B50" s="66"/>
      <c r="C50" s="74" t="s">
        <v>58</v>
      </c>
      <c r="D50" s="73"/>
      <c r="E50" s="73"/>
      <c r="F50" s="73"/>
      <c r="G50" s="73"/>
      <c r="H50" s="73"/>
      <c r="I50" s="88"/>
    </row>
    <row r="51" s="54" customFormat="1" ht="20" customHeight="1" spans="1:9">
      <c r="A51" s="81"/>
      <c r="B51" s="66"/>
      <c r="C51" s="74" t="s">
        <v>59</v>
      </c>
      <c r="D51" s="73"/>
      <c r="E51" s="73"/>
      <c r="F51" s="73"/>
      <c r="G51" s="73"/>
      <c r="H51" s="73"/>
      <c r="I51" s="88"/>
    </row>
    <row r="52" s="54" customFormat="1" ht="20" customHeight="1" spans="1:9">
      <c r="A52" s="81"/>
      <c r="B52" s="66"/>
      <c r="C52" s="74" t="s">
        <v>60</v>
      </c>
      <c r="D52" s="73">
        <v>80</v>
      </c>
      <c r="E52" s="73">
        <v>2734.77</v>
      </c>
      <c r="F52" s="73"/>
      <c r="G52" s="73">
        <v>2734.77</v>
      </c>
      <c r="H52" s="73"/>
      <c r="I52" s="88"/>
    </row>
    <row r="53" s="54" customFormat="1" ht="20" customHeight="1" spans="1:9">
      <c r="A53" s="81"/>
      <c r="B53" s="70" t="s">
        <v>61</v>
      </c>
      <c r="C53" s="71" t="s">
        <v>23</v>
      </c>
      <c r="D53" s="75">
        <f>D54+D58+D57</f>
        <v>210</v>
      </c>
      <c r="E53" s="75">
        <f>E54+E58+E57</f>
        <v>10156.18</v>
      </c>
      <c r="F53" s="75">
        <f>F54+F58+F57</f>
        <v>2258.87</v>
      </c>
      <c r="G53" s="75">
        <f>G54+G58+G57</f>
        <v>7897.31</v>
      </c>
      <c r="H53" s="73"/>
      <c r="I53" s="88"/>
    </row>
    <row r="54" s="54" customFormat="1" ht="31" customHeight="1" spans="1:9">
      <c r="A54" s="81"/>
      <c r="B54" s="70"/>
      <c r="C54" s="74" t="s">
        <v>62</v>
      </c>
      <c r="D54" s="73">
        <v>66</v>
      </c>
      <c r="E54" s="73">
        <v>3712.38</v>
      </c>
      <c r="F54" s="73">
        <v>470.91</v>
      </c>
      <c r="G54" s="73">
        <v>3241.47</v>
      </c>
      <c r="H54" s="73"/>
      <c r="I54" s="88"/>
    </row>
    <row r="55" s="54" customFormat="1" ht="20" customHeight="1" spans="1:9">
      <c r="A55" s="81"/>
      <c r="B55" s="70"/>
      <c r="C55" s="74" t="s">
        <v>63</v>
      </c>
      <c r="D55" s="73"/>
      <c r="E55" s="73"/>
      <c r="F55" s="73"/>
      <c r="G55" s="73"/>
      <c r="H55" s="73"/>
      <c r="I55" s="88"/>
    </row>
    <row r="56" s="54" customFormat="1" ht="20" customHeight="1" spans="1:9">
      <c r="A56" s="81"/>
      <c r="B56" s="70"/>
      <c r="C56" s="74" t="s">
        <v>64</v>
      </c>
      <c r="D56" s="73"/>
      <c r="E56" s="73"/>
      <c r="F56" s="73"/>
      <c r="G56" s="73"/>
      <c r="H56" s="73"/>
      <c r="I56" s="88"/>
    </row>
    <row r="57" s="54" customFormat="1" ht="20" customHeight="1" spans="1:9">
      <c r="A57" s="81"/>
      <c r="B57" s="70"/>
      <c r="C57" s="74" t="s">
        <v>65</v>
      </c>
      <c r="D57" s="73">
        <v>54</v>
      </c>
      <c r="E57" s="73">
        <v>2123.82</v>
      </c>
      <c r="F57" s="73">
        <v>674.39</v>
      </c>
      <c r="G57" s="73">
        <v>1449.43</v>
      </c>
      <c r="H57" s="73"/>
      <c r="I57" s="88"/>
    </row>
    <row r="58" s="54" customFormat="1" ht="46" customHeight="1" spans="1:9">
      <c r="A58" s="81"/>
      <c r="B58" s="70"/>
      <c r="C58" s="74" t="s">
        <v>66</v>
      </c>
      <c r="D58" s="73">
        <v>90</v>
      </c>
      <c r="E58" s="73">
        <v>4319.98</v>
      </c>
      <c r="F58" s="73">
        <v>1113.57</v>
      </c>
      <c r="G58" s="73">
        <v>3206.41</v>
      </c>
      <c r="H58" s="73"/>
      <c r="I58" s="88"/>
    </row>
    <row r="59" s="54" customFormat="1" ht="20" customHeight="1" spans="1:9">
      <c r="A59" s="81"/>
      <c r="B59" s="70" t="s">
        <v>67</v>
      </c>
      <c r="C59" s="71" t="s">
        <v>23</v>
      </c>
      <c r="D59" s="73"/>
      <c r="E59" s="73"/>
      <c r="F59" s="73"/>
      <c r="G59" s="73"/>
      <c r="H59" s="73"/>
      <c r="I59" s="88"/>
    </row>
    <row r="60" s="54" customFormat="1" ht="30" customHeight="1" spans="1:9">
      <c r="A60" s="81"/>
      <c r="B60" s="70"/>
      <c r="C60" s="74" t="s">
        <v>68</v>
      </c>
      <c r="D60" s="73"/>
      <c r="E60" s="73"/>
      <c r="F60" s="73"/>
      <c r="G60" s="73"/>
      <c r="H60" s="73"/>
      <c r="I60" s="88"/>
    </row>
    <row r="61" s="54" customFormat="1" ht="20" customHeight="1" spans="1:9">
      <c r="A61" s="81"/>
      <c r="B61" s="70"/>
      <c r="C61" s="77" t="s">
        <v>69</v>
      </c>
      <c r="D61" s="73"/>
      <c r="E61" s="73"/>
      <c r="F61" s="73"/>
      <c r="G61" s="73"/>
      <c r="H61" s="73"/>
      <c r="I61" s="88"/>
    </row>
    <row r="62" s="54" customFormat="1" ht="20" customHeight="1" spans="1:9">
      <c r="A62" s="81"/>
      <c r="B62" s="70"/>
      <c r="C62" s="77" t="s">
        <v>70</v>
      </c>
      <c r="D62" s="73"/>
      <c r="E62" s="73"/>
      <c r="F62" s="73"/>
      <c r="G62" s="73"/>
      <c r="H62" s="73"/>
      <c r="I62" s="88"/>
    </row>
    <row r="63" s="54" customFormat="1" ht="20" customHeight="1" spans="1:9">
      <c r="A63" s="81"/>
      <c r="B63" s="70"/>
      <c r="C63" s="74" t="s">
        <v>71</v>
      </c>
      <c r="D63" s="73"/>
      <c r="E63" s="73"/>
      <c r="F63" s="73"/>
      <c r="G63" s="73"/>
      <c r="H63" s="73"/>
      <c r="I63" s="88"/>
    </row>
    <row r="64" s="54" customFormat="1" ht="20" customHeight="1" spans="1:9">
      <c r="A64" s="83" t="s">
        <v>72</v>
      </c>
      <c r="B64" s="68" t="s">
        <v>8</v>
      </c>
      <c r="C64" s="69"/>
      <c r="D64" s="75">
        <f>D65</f>
        <v>1</v>
      </c>
      <c r="E64" s="75">
        <f>E65</f>
        <v>900</v>
      </c>
      <c r="F64" s="75">
        <f>F65</f>
        <v>900</v>
      </c>
      <c r="G64" s="73"/>
      <c r="H64" s="73"/>
      <c r="I64" s="88"/>
    </row>
    <row r="65" s="54" customFormat="1" ht="20" customHeight="1" spans="1:9">
      <c r="A65" s="83"/>
      <c r="B65" s="92" t="s">
        <v>73</v>
      </c>
      <c r="C65" s="77" t="s">
        <v>74</v>
      </c>
      <c r="D65" s="73">
        <v>1</v>
      </c>
      <c r="E65" s="73">
        <v>900</v>
      </c>
      <c r="F65" s="73">
        <v>900</v>
      </c>
      <c r="G65" s="73"/>
      <c r="H65" s="73"/>
      <c r="I65" s="88"/>
    </row>
  </sheetData>
  <mergeCells count="26">
    <mergeCell ref="A2:I2"/>
    <mergeCell ref="A3:E3"/>
    <mergeCell ref="E4:H4"/>
    <mergeCell ref="B6:C6"/>
    <mergeCell ref="B7:C7"/>
    <mergeCell ref="B40:C40"/>
    <mergeCell ref="B64:C64"/>
    <mergeCell ref="A4:A6"/>
    <mergeCell ref="A7:A39"/>
    <mergeCell ref="A40:A63"/>
    <mergeCell ref="A64:A65"/>
    <mergeCell ref="B4:B5"/>
    <mergeCell ref="B8:B12"/>
    <mergeCell ref="B13:B14"/>
    <mergeCell ref="B15:B20"/>
    <mergeCell ref="B21:B24"/>
    <mergeCell ref="B25:B26"/>
    <mergeCell ref="B27:B33"/>
    <mergeCell ref="B34:B39"/>
    <mergeCell ref="B41:B48"/>
    <mergeCell ref="B49:B52"/>
    <mergeCell ref="B53:B58"/>
    <mergeCell ref="B59:B63"/>
    <mergeCell ref="C4:C5"/>
    <mergeCell ref="D4:D5"/>
    <mergeCell ref="I4:I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59"/>
  <sheetViews>
    <sheetView tabSelected="1" workbookViewId="0">
      <selection activeCell="A1" sqref="A1:U1"/>
    </sheetView>
  </sheetViews>
  <sheetFormatPr defaultColWidth="9" defaultRowHeight="13.5"/>
  <cols>
    <col min="1" max="4" width="9" style="1"/>
    <col min="5" max="5" width="19.875" style="1" customWidth="1"/>
    <col min="6" max="6" width="28.2583333333333" style="1" customWidth="1"/>
    <col min="7" max="11" width="9" style="1"/>
    <col min="12" max="12" width="12.625" style="1"/>
    <col min="13" max="13" width="10.375" style="1"/>
    <col min="14" max="14" width="9.375" style="1"/>
    <col min="15" max="15" width="10.375" style="1"/>
    <col min="16" max="16" width="9.375" style="1"/>
    <col min="17" max="19" width="9" style="1"/>
    <col min="20" max="20" width="40.2583333333333" style="1" customWidth="1"/>
    <col min="21" max="16384" width="9" style="1"/>
  </cols>
  <sheetData>
    <row r="1" ht="48" customHeight="1" spans="1:21">
      <c r="A1" s="2" t="s">
        <v>75</v>
      </c>
      <c r="B1" s="3"/>
      <c r="C1" s="3"/>
      <c r="D1" s="3"/>
      <c r="E1" s="3"/>
      <c r="F1" s="3"/>
      <c r="G1" s="3"/>
      <c r="H1" s="3"/>
      <c r="I1" s="3"/>
      <c r="J1" s="3"/>
      <c r="K1" s="3"/>
      <c r="L1" s="3"/>
      <c r="M1" s="3"/>
      <c r="N1" s="3"/>
      <c r="O1" s="3"/>
      <c r="P1" s="3"/>
      <c r="Q1" s="3"/>
      <c r="R1" s="3"/>
      <c r="S1" s="3"/>
      <c r="T1" s="3"/>
      <c r="U1" s="18"/>
    </row>
    <row r="2" ht="45" spans="1:21">
      <c r="A2" s="4" t="s">
        <v>76</v>
      </c>
      <c r="B2" s="4" t="s">
        <v>77</v>
      </c>
      <c r="C2" s="4" t="s">
        <v>78</v>
      </c>
      <c r="D2" s="4" t="s">
        <v>79</v>
      </c>
      <c r="E2" s="4" t="s">
        <v>80</v>
      </c>
      <c r="F2" s="4" t="s">
        <v>81</v>
      </c>
      <c r="G2" s="4" t="s">
        <v>82</v>
      </c>
      <c r="H2" s="4" t="s">
        <v>83</v>
      </c>
      <c r="I2" s="4" t="s">
        <v>84</v>
      </c>
      <c r="J2" s="4" t="s">
        <v>85</v>
      </c>
      <c r="K2" s="4" t="s">
        <v>86</v>
      </c>
      <c r="L2" s="4" t="s">
        <v>87</v>
      </c>
      <c r="M2" s="14" t="s">
        <v>88</v>
      </c>
      <c r="N2" s="14" t="s">
        <v>9</v>
      </c>
      <c r="O2" s="15" t="s">
        <v>89</v>
      </c>
      <c r="P2" s="14" t="s">
        <v>90</v>
      </c>
      <c r="Q2" s="4" t="s">
        <v>91</v>
      </c>
      <c r="R2" s="19" t="s">
        <v>92</v>
      </c>
      <c r="S2" s="19" t="s">
        <v>93</v>
      </c>
      <c r="T2" s="4" t="s">
        <v>94</v>
      </c>
      <c r="U2" s="4" t="s">
        <v>7</v>
      </c>
    </row>
    <row r="3" spans="1:21">
      <c r="A3" s="4"/>
      <c r="B3" s="4"/>
      <c r="C3" s="4"/>
      <c r="D3" s="4"/>
      <c r="E3" s="4"/>
      <c r="F3" s="4"/>
      <c r="G3" s="4"/>
      <c r="H3" s="4"/>
      <c r="I3" s="4"/>
      <c r="J3" s="4"/>
      <c r="K3" s="4"/>
      <c r="L3" s="4"/>
      <c r="M3" s="14" t="s">
        <v>8</v>
      </c>
      <c r="N3" s="14"/>
      <c r="O3" s="15"/>
      <c r="P3" s="14"/>
      <c r="Q3" s="4"/>
      <c r="R3" s="19"/>
      <c r="S3" s="19"/>
      <c r="T3" s="4"/>
      <c r="U3" s="4"/>
    </row>
    <row r="4" ht="46" customHeight="1" spans="1:21">
      <c r="A4" s="4"/>
      <c r="B4" s="4"/>
      <c r="C4" s="4"/>
      <c r="D4" s="4"/>
      <c r="E4" s="4"/>
      <c r="F4" s="4"/>
      <c r="G4" s="4"/>
      <c r="H4" s="4"/>
      <c r="I4" s="4"/>
      <c r="J4" s="4"/>
      <c r="K4" s="4"/>
      <c r="L4" s="4"/>
      <c r="M4" s="16">
        <f>SUBTOTAL(9,M5:M458)</f>
        <v>52396.115</v>
      </c>
      <c r="N4" s="16">
        <f>SUBTOTAL(9,N5:N458)</f>
        <v>24096.73</v>
      </c>
      <c r="O4" s="16">
        <f>SUBTOTAL(9,O5:O458)</f>
        <v>16433.2</v>
      </c>
      <c r="P4" s="16">
        <f>SUBTOTAL(9,P5:P458)</f>
        <v>11866.185</v>
      </c>
      <c r="Q4" s="4"/>
      <c r="R4" s="19"/>
      <c r="S4" s="19"/>
      <c r="T4" s="4"/>
      <c r="U4" s="4"/>
    </row>
    <row r="5" ht="121.5" spans="1:21">
      <c r="A5" s="5">
        <v>1</v>
      </c>
      <c r="B5" s="6" t="s">
        <v>95</v>
      </c>
      <c r="C5" s="7" t="s">
        <v>96</v>
      </c>
      <c r="D5" s="5" t="s">
        <v>97</v>
      </c>
      <c r="E5" s="7" t="s">
        <v>98</v>
      </c>
      <c r="F5" s="7" t="s">
        <v>99</v>
      </c>
      <c r="G5" s="7" t="s">
        <v>100</v>
      </c>
      <c r="H5" s="7" t="s">
        <v>101</v>
      </c>
      <c r="I5" s="5" t="s">
        <v>102</v>
      </c>
      <c r="J5" s="5" t="s">
        <v>103</v>
      </c>
      <c r="K5" s="5" t="s">
        <v>104</v>
      </c>
      <c r="L5" s="5"/>
      <c r="M5" s="16">
        <v>90</v>
      </c>
      <c r="N5" s="16">
        <v>90</v>
      </c>
      <c r="O5" s="16">
        <v>0</v>
      </c>
      <c r="P5" s="17"/>
      <c r="Q5" s="5" t="s">
        <v>105</v>
      </c>
      <c r="R5" s="17">
        <v>167</v>
      </c>
      <c r="S5" s="17">
        <v>34</v>
      </c>
      <c r="T5" s="7" t="s">
        <v>106</v>
      </c>
      <c r="U5" s="5"/>
    </row>
    <row r="6" ht="45" spans="1:21">
      <c r="A6" s="5">
        <v>2</v>
      </c>
      <c r="B6" s="6" t="s">
        <v>107</v>
      </c>
      <c r="C6" s="7" t="s">
        <v>96</v>
      </c>
      <c r="D6" s="5" t="s">
        <v>108</v>
      </c>
      <c r="E6" s="7" t="s">
        <v>109</v>
      </c>
      <c r="F6" s="7" t="s">
        <v>110</v>
      </c>
      <c r="G6" s="7" t="s">
        <v>111</v>
      </c>
      <c r="H6" s="7" t="s">
        <v>112</v>
      </c>
      <c r="I6" s="5" t="s">
        <v>102</v>
      </c>
      <c r="J6" s="5" t="s">
        <v>103</v>
      </c>
      <c r="K6" s="5" t="s">
        <v>104</v>
      </c>
      <c r="L6" s="5"/>
      <c r="M6" s="16">
        <v>111</v>
      </c>
      <c r="N6" s="16">
        <v>111</v>
      </c>
      <c r="O6" s="16">
        <v>0</v>
      </c>
      <c r="P6" s="17"/>
      <c r="Q6" s="5" t="s">
        <v>105</v>
      </c>
      <c r="R6" s="17">
        <v>217</v>
      </c>
      <c r="S6" s="17">
        <v>45</v>
      </c>
      <c r="T6" s="7" t="s">
        <v>113</v>
      </c>
      <c r="U6" s="5"/>
    </row>
    <row r="7" ht="135" spans="1:21">
      <c r="A7" s="5">
        <v>3</v>
      </c>
      <c r="B7" s="6" t="s">
        <v>114</v>
      </c>
      <c r="C7" s="7" t="s">
        <v>96</v>
      </c>
      <c r="D7" s="5" t="s">
        <v>97</v>
      </c>
      <c r="E7" s="7" t="s">
        <v>115</v>
      </c>
      <c r="F7" s="7" t="s">
        <v>116</v>
      </c>
      <c r="G7" s="7" t="s">
        <v>117</v>
      </c>
      <c r="H7" s="7" t="s">
        <v>118</v>
      </c>
      <c r="I7" s="5" t="s">
        <v>102</v>
      </c>
      <c r="J7" s="5" t="s">
        <v>103</v>
      </c>
      <c r="K7" s="5" t="s">
        <v>104</v>
      </c>
      <c r="L7" s="5"/>
      <c r="M7" s="16">
        <v>122</v>
      </c>
      <c r="N7" s="16">
        <v>122</v>
      </c>
      <c r="O7" s="16">
        <v>0</v>
      </c>
      <c r="P7" s="17"/>
      <c r="Q7" s="5" t="s">
        <v>105</v>
      </c>
      <c r="R7" s="17">
        <v>434</v>
      </c>
      <c r="S7" s="17">
        <v>81</v>
      </c>
      <c r="T7" s="7" t="s">
        <v>119</v>
      </c>
      <c r="U7" s="5"/>
    </row>
    <row r="8" ht="108" spans="1:21">
      <c r="A8" s="5">
        <v>4</v>
      </c>
      <c r="B8" s="6" t="s">
        <v>120</v>
      </c>
      <c r="C8" s="7" t="s">
        <v>96</v>
      </c>
      <c r="D8" s="5" t="s">
        <v>97</v>
      </c>
      <c r="E8" s="7" t="s">
        <v>121</v>
      </c>
      <c r="F8" s="7" t="s">
        <v>122</v>
      </c>
      <c r="G8" s="7" t="s">
        <v>123</v>
      </c>
      <c r="H8" s="7" t="s">
        <v>124</v>
      </c>
      <c r="I8" s="5" t="s">
        <v>102</v>
      </c>
      <c r="J8" s="5" t="s">
        <v>103</v>
      </c>
      <c r="K8" s="5" t="s">
        <v>104</v>
      </c>
      <c r="L8" s="5"/>
      <c r="M8" s="16">
        <v>157</v>
      </c>
      <c r="N8" s="16">
        <v>157</v>
      </c>
      <c r="O8" s="16">
        <v>0</v>
      </c>
      <c r="P8" s="17"/>
      <c r="Q8" s="5" t="s">
        <v>105</v>
      </c>
      <c r="R8" s="17">
        <v>252</v>
      </c>
      <c r="S8" s="17"/>
      <c r="T8" s="7" t="s">
        <v>125</v>
      </c>
      <c r="U8" s="5"/>
    </row>
    <row r="9" ht="189" spans="1:21">
      <c r="A9" s="5">
        <v>5</v>
      </c>
      <c r="B9" s="6" t="s">
        <v>126</v>
      </c>
      <c r="C9" s="7" t="s">
        <v>96</v>
      </c>
      <c r="D9" s="5" t="s">
        <v>97</v>
      </c>
      <c r="E9" s="7" t="s">
        <v>127</v>
      </c>
      <c r="F9" s="7" t="s">
        <v>128</v>
      </c>
      <c r="G9" s="7" t="s">
        <v>129</v>
      </c>
      <c r="H9" s="7" t="s">
        <v>130</v>
      </c>
      <c r="I9" s="5" t="s">
        <v>102</v>
      </c>
      <c r="J9" s="5" t="s">
        <v>103</v>
      </c>
      <c r="K9" s="5" t="s">
        <v>104</v>
      </c>
      <c r="L9" s="5"/>
      <c r="M9" s="16">
        <v>293</v>
      </c>
      <c r="N9" s="16">
        <v>293</v>
      </c>
      <c r="O9" s="16">
        <v>0</v>
      </c>
      <c r="P9" s="17"/>
      <c r="Q9" s="5" t="s">
        <v>105</v>
      </c>
      <c r="R9" s="17">
        <v>294</v>
      </c>
      <c r="S9" s="17">
        <v>87</v>
      </c>
      <c r="T9" s="7" t="s">
        <v>131</v>
      </c>
      <c r="U9" s="5"/>
    </row>
    <row r="10" ht="108" spans="1:21">
      <c r="A10" s="5">
        <v>6</v>
      </c>
      <c r="B10" s="6" t="s">
        <v>132</v>
      </c>
      <c r="C10" s="7" t="s">
        <v>96</v>
      </c>
      <c r="D10" s="5" t="s">
        <v>97</v>
      </c>
      <c r="E10" s="7" t="s">
        <v>133</v>
      </c>
      <c r="F10" s="8" t="s">
        <v>134</v>
      </c>
      <c r="G10" s="7" t="s">
        <v>135</v>
      </c>
      <c r="H10" s="7" t="s">
        <v>136</v>
      </c>
      <c r="I10" s="5" t="s">
        <v>102</v>
      </c>
      <c r="J10" s="5" t="s">
        <v>103</v>
      </c>
      <c r="K10" s="5" t="s">
        <v>104</v>
      </c>
      <c r="L10" s="5"/>
      <c r="M10" s="16">
        <v>229.13</v>
      </c>
      <c r="N10" s="16">
        <v>0</v>
      </c>
      <c r="O10" s="16">
        <v>229.13</v>
      </c>
      <c r="P10" s="17"/>
      <c r="Q10" s="5" t="s">
        <v>105</v>
      </c>
      <c r="R10" s="17">
        <v>310</v>
      </c>
      <c r="S10" s="17">
        <v>73</v>
      </c>
      <c r="T10" s="8" t="s">
        <v>137</v>
      </c>
      <c r="U10" s="5"/>
    </row>
    <row r="11" ht="81" spans="1:21">
      <c r="A11" s="5">
        <v>7</v>
      </c>
      <c r="B11" s="6" t="s">
        <v>138</v>
      </c>
      <c r="C11" s="7" t="s">
        <v>96</v>
      </c>
      <c r="D11" s="5" t="s">
        <v>108</v>
      </c>
      <c r="E11" s="7" t="s">
        <v>139</v>
      </c>
      <c r="F11" s="8" t="s">
        <v>140</v>
      </c>
      <c r="G11" s="7" t="s">
        <v>141</v>
      </c>
      <c r="H11" s="7" t="s">
        <v>142</v>
      </c>
      <c r="I11" s="5" t="s">
        <v>102</v>
      </c>
      <c r="J11" s="5" t="s">
        <v>103</v>
      </c>
      <c r="K11" s="5" t="s">
        <v>104</v>
      </c>
      <c r="L11" s="5"/>
      <c r="M11" s="16">
        <v>98.43</v>
      </c>
      <c r="N11" s="16">
        <v>0</v>
      </c>
      <c r="O11" s="16">
        <v>98.43</v>
      </c>
      <c r="P11" s="17"/>
      <c r="Q11" s="5" t="s">
        <v>105</v>
      </c>
      <c r="R11" s="17">
        <v>243</v>
      </c>
      <c r="S11" s="17">
        <v>243</v>
      </c>
      <c r="T11" s="20" t="s">
        <v>143</v>
      </c>
      <c r="U11" s="5"/>
    </row>
    <row r="12" ht="108" spans="1:21">
      <c r="A12" s="5">
        <v>8</v>
      </c>
      <c r="B12" s="6" t="s">
        <v>144</v>
      </c>
      <c r="C12" s="7" t="s">
        <v>96</v>
      </c>
      <c r="D12" s="5" t="s">
        <v>108</v>
      </c>
      <c r="E12" s="7" t="s">
        <v>145</v>
      </c>
      <c r="F12" s="8" t="s">
        <v>146</v>
      </c>
      <c r="G12" s="8" t="s">
        <v>147</v>
      </c>
      <c r="H12" s="7" t="s">
        <v>124</v>
      </c>
      <c r="I12" s="5" t="s">
        <v>102</v>
      </c>
      <c r="J12" s="5" t="s">
        <v>103</v>
      </c>
      <c r="K12" s="5" t="s">
        <v>104</v>
      </c>
      <c r="L12" s="5"/>
      <c r="M12" s="16">
        <v>54</v>
      </c>
      <c r="N12" s="16">
        <v>0</v>
      </c>
      <c r="O12" s="16">
        <v>54</v>
      </c>
      <c r="P12" s="17"/>
      <c r="Q12" s="5" t="s">
        <v>105</v>
      </c>
      <c r="R12" s="17">
        <v>185</v>
      </c>
      <c r="S12" s="17">
        <v>185</v>
      </c>
      <c r="T12" s="8" t="s">
        <v>148</v>
      </c>
      <c r="U12" s="5"/>
    </row>
    <row r="13" ht="67.5" spans="1:21">
      <c r="A13" s="5">
        <v>9</v>
      </c>
      <c r="B13" s="6" t="s">
        <v>149</v>
      </c>
      <c r="C13" s="7" t="s">
        <v>96</v>
      </c>
      <c r="D13" s="5" t="s">
        <v>97</v>
      </c>
      <c r="E13" s="7" t="s">
        <v>150</v>
      </c>
      <c r="F13" s="8" t="s">
        <v>151</v>
      </c>
      <c r="G13" s="8" t="s">
        <v>100</v>
      </c>
      <c r="H13" s="7" t="s">
        <v>152</v>
      </c>
      <c r="I13" s="5" t="s">
        <v>102</v>
      </c>
      <c r="J13" s="5" t="s">
        <v>103</v>
      </c>
      <c r="K13" s="5" t="s">
        <v>104</v>
      </c>
      <c r="L13" s="5"/>
      <c r="M13" s="16">
        <v>30</v>
      </c>
      <c r="N13" s="16">
        <v>0</v>
      </c>
      <c r="O13" s="16">
        <v>30</v>
      </c>
      <c r="P13" s="17"/>
      <c r="Q13" s="5" t="s">
        <v>105</v>
      </c>
      <c r="R13" s="17">
        <v>223</v>
      </c>
      <c r="S13" s="17">
        <v>60</v>
      </c>
      <c r="T13" s="8" t="s">
        <v>153</v>
      </c>
      <c r="U13" s="5"/>
    </row>
    <row r="14" ht="54" spans="1:21">
      <c r="A14" s="5">
        <v>10</v>
      </c>
      <c r="B14" s="6" t="s">
        <v>154</v>
      </c>
      <c r="C14" s="7" t="s">
        <v>61</v>
      </c>
      <c r="D14" s="5" t="s">
        <v>108</v>
      </c>
      <c r="E14" s="7" t="s">
        <v>155</v>
      </c>
      <c r="F14" s="7" t="s">
        <v>156</v>
      </c>
      <c r="G14" s="7" t="s">
        <v>157</v>
      </c>
      <c r="H14" s="7" t="s">
        <v>158</v>
      </c>
      <c r="I14" s="5" t="s">
        <v>102</v>
      </c>
      <c r="J14" s="5" t="s">
        <v>103</v>
      </c>
      <c r="K14" s="5" t="s">
        <v>104</v>
      </c>
      <c r="L14" s="5"/>
      <c r="M14" s="16">
        <v>10.76</v>
      </c>
      <c r="N14" s="16">
        <v>10.76</v>
      </c>
      <c r="O14" s="16">
        <v>0</v>
      </c>
      <c r="P14" s="17"/>
      <c r="Q14" s="5" t="s">
        <v>105</v>
      </c>
      <c r="R14" s="17">
        <v>217</v>
      </c>
      <c r="S14" s="17">
        <v>45</v>
      </c>
      <c r="T14" s="7" t="s">
        <v>159</v>
      </c>
      <c r="U14" s="5"/>
    </row>
    <row r="15" ht="45" spans="1:21">
      <c r="A15" s="5">
        <v>11</v>
      </c>
      <c r="B15" s="6" t="s">
        <v>160</v>
      </c>
      <c r="C15" s="7" t="s">
        <v>61</v>
      </c>
      <c r="D15" s="5" t="s">
        <v>108</v>
      </c>
      <c r="E15" s="7" t="s">
        <v>161</v>
      </c>
      <c r="F15" s="7" t="s">
        <v>162</v>
      </c>
      <c r="G15" s="7" t="s">
        <v>163</v>
      </c>
      <c r="H15" s="7" t="s">
        <v>164</v>
      </c>
      <c r="I15" s="5" t="s">
        <v>102</v>
      </c>
      <c r="J15" s="5" t="s">
        <v>103</v>
      </c>
      <c r="K15" s="5" t="s">
        <v>104</v>
      </c>
      <c r="L15" s="5"/>
      <c r="M15" s="16">
        <v>20</v>
      </c>
      <c r="N15" s="16">
        <v>20</v>
      </c>
      <c r="O15" s="16">
        <v>0</v>
      </c>
      <c r="P15" s="17"/>
      <c r="Q15" s="5" t="s">
        <v>105</v>
      </c>
      <c r="R15" s="17">
        <v>354</v>
      </c>
      <c r="S15" s="17">
        <v>87</v>
      </c>
      <c r="T15" s="7" t="s">
        <v>165</v>
      </c>
      <c r="U15" s="5"/>
    </row>
    <row r="16" ht="45" spans="1:21">
      <c r="A16" s="5">
        <v>12</v>
      </c>
      <c r="B16" s="6" t="s">
        <v>166</v>
      </c>
      <c r="C16" s="7" t="s">
        <v>61</v>
      </c>
      <c r="D16" s="5" t="s">
        <v>108</v>
      </c>
      <c r="E16" s="7" t="s">
        <v>167</v>
      </c>
      <c r="F16" s="7" t="s">
        <v>168</v>
      </c>
      <c r="G16" s="7" t="s">
        <v>123</v>
      </c>
      <c r="H16" s="7" t="s">
        <v>169</v>
      </c>
      <c r="I16" s="5" t="s">
        <v>102</v>
      </c>
      <c r="J16" s="5" t="s">
        <v>103</v>
      </c>
      <c r="K16" s="5" t="s">
        <v>104</v>
      </c>
      <c r="L16" s="5"/>
      <c r="M16" s="16">
        <v>20</v>
      </c>
      <c r="N16" s="16">
        <v>20</v>
      </c>
      <c r="O16" s="16">
        <v>0</v>
      </c>
      <c r="P16" s="17"/>
      <c r="Q16" s="5" t="s">
        <v>105</v>
      </c>
      <c r="R16" s="17">
        <v>182</v>
      </c>
      <c r="S16" s="17">
        <v>56</v>
      </c>
      <c r="T16" s="7" t="s">
        <v>170</v>
      </c>
      <c r="U16" s="5"/>
    </row>
    <row r="17" ht="45" spans="1:21">
      <c r="A17" s="5">
        <v>13</v>
      </c>
      <c r="B17" s="6" t="s">
        <v>171</v>
      </c>
      <c r="C17" s="7" t="s">
        <v>61</v>
      </c>
      <c r="D17" s="5" t="s">
        <v>108</v>
      </c>
      <c r="E17" s="7" t="s">
        <v>172</v>
      </c>
      <c r="F17" s="7" t="s">
        <v>173</v>
      </c>
      <c r="G17" s="7" t="s">
        <v>174</v>
      </c>
      <c r="H17" s="7" t="s">
        <v>175</v>
      </c>
      <c r="I17" s="5" t="s">
        <v>102</v>
      </c>
      <c r="J17" s="5" t="s">
        <v>103</v>
      </c>
      <c r="K17" s="5" t="s">
        <v>104</v>
      </c>
      <c r="L17" s="5"/>
      <c r="M17" s="16">
        <v>20.17</v>
      </c>
      <c r="N17" s="16">
        <v>20.17</v>
      </c>
      <c r="O17" s="16">
        <v>0</v>
      </c>
      <c r="P17" s="17"/>
      <c r="Q17" s="5" t="s">
        <v>105</v>
      </c>
      <c r="R17" s="17">
        <v>354</v>
      </c>
      <c r="S17" s="17">
        <v>73</v>
      </c>
      <c r="T17" s="7" t="s">
        <v>176</v>
      </c>
      <c r="U17" s="5"/>
    </row>
    <row r="18" ht="45" spans="1:21">
      <c r="A18" s="5">
        <v>14</v>
      </c>
      <c r="B18" s="6" t="s">
        <v>177</v>
      </c>
      <c r="C18" s="7" t="s">
        <v>61</v>
      </c>
      <c r="D18" s="5" t="s">
        <v>108</v>
      </c>
      <c r="E18" s="7" t="s">
        <v>178</v>
      </c>
      <c r="F18" s="7" t="s">
        <v>179</v>
      </c>
      <c r="G18" s="7" t="s">
        <v>135</v>
      </c>
      <c r="H18" s="7" t="s">
        <v>180</v>
      </c>
      <c r="I18" s="5" t="s">
        <v>102</v>
      </c>
      <c r="J18" s="5" t="s">
        <v>103</v>
      </c>
      <c r="K18" s="5" t="s">
        <v>104</v>
      </c>
      <c r="L18" s="5"/>
      <c r="M18" s="16">
        <v>25</v>
      </c>
      <c r="N18" s="16">
        <v>25</v>
      </c>
      <c r="O18" s="16">
        <v>0</v>
      </c>
      <c r="P18" s="17"/>
      <c r="Q18" s="5" t="s">
        <v>105</v>
      </c>
      <c r="R18" s="17">
        <v>310</v>
      </c>
      <c r="S18" s="17">
        <v>73</v>
      </c>
      <c r="T18" s="7" t="s">
        <v>181</v>
      </c>
      <c r="U18" s="5"/>
    </row>
    <row r="19" ht="45" spans="1:21">
      <c r="A19" s="5">
        <v>15</v>
      </c>
      <c r="B19" s="6" t="s">
        <v>182</v>
      </c>
      <c r="C19" s="7" t="s">
        <v>61</v>
      </c>
      <c r="D19" s="5" t="s">
        <v>108</v>
      </c>
      <c r="E19" s="7" t="s">
        <v>183</v>
      </c>
      <c r="F19" s="7" t="s">
        <v>184</v>
      </c>
      <c r="G19" s="7" t="s">
        <v>185</v>
      </c>
      <c r="H19" s="7" t="s">
        <v>186</v>
      </c>
      <c r="I19" s="5" t="s">
        <v>102</v>
      </c>
      <c r="J19" s="5" t="s">
        <v>103</v>
      </c>
      <c r="K19" s="5" t="s">
        <v>104</v>
      </c>
      <c r="L19" s="5"/>
      <c r="M19" s="16">
        <v>32</v>
      </c>
      <c r="N19" s="16">
        <v>32</v>
      </c>
      <c r="O19" s="16">
        <v>0</v>
      </c>
      <c r="P19" s="17"/>
      <c r="Q19" s="5" t="s">
        <v>105</v>
      </c>
      <c r="R19" s="17">
        <v>396</v>
      </c>
      <c r="S19" s="17">
        <v>92</v>
      </c>
      <c r="T19" s="7" t="s">
        <v>187</v>
      </c>
      <c r="U19" s="5"/>
    </row>
    <row r="20" ht="45" spans="1:21">
      <c r="A20" s="5">
        <v>16</v>
      </c>
      <c r="B20" s="6" t="s">
        <v>188</v>
      </c>
      <c r="C20" s="7" t="s">
        <v>61</v>
      </c>
      <c r="D20" s="5" t="s">
        <v>108</v>
      </c>
      <c r="E20" s="7" t="s">
        <v>189</v>
      </c>
      <c r="F20" s="7" t="s">
        <v>190</v>
      </c>
      <c r="G20" s="7" t="s">
        <v>141</v>
      </c>
      <c r="H20" s="7" t="s">
        <v>191</v>
      </c>
      <c r="I20" s="5" t="s">
        <v>102</v>
      </c>
      <c r="J20" s="5" t="s">
        <v>103</v>
      </c>
      <c r="K20" s="5" t="s">
        <v>104</v>
      </c>
      <c r="L20" s="5"/>
      <c r="M20" s="16">
        <v>40</v>
      </c>
      <c r="N20" s="16">
        <v>40</v>
      </c>
      <c r="O20" s="16">
        <v>0</v>
      </c>
      <c r="P20" s="17"/>
      <c r="Q20" s="5" t="s">
        <v>105</v>
      </c>
      <c r="R20" s="17">
        <v>376</v>
      </c>
      <c r="S20" s="17">
        <v>151</v>
      </c>
      <c r="T20" s="7" t="s">
        <v>192</v>
      </c>
      <c r="U20" s="5"/>
    </row>
    <row r="21" ht="45" spans="1:21">
      <c r="A21" s="5">
        <v>17</v>
      </c>
      <c r="B21" s="6" t="s">
        <v>193</v>
      </c>
      <c r="C21" s="7" t="s">
        <v>61</v>
      </c>
      <c r="D21" s="5" t="s">
        <v>108</v>
      </c>
      <c r="E21" s="7" t="s">
        <v>194</v>
      </c>
      <c r="F21" s="7" t="s">
        <v>195</v>
      </c>
      <c r="G21" s="7" t="s">
        <v>196</v>
      </c>
      <c r="H21" s="7" t="s">
        <v>197</v>
      </c>
      <c r="I21" s="5" t="s">
        <v>102</v>
      </c>
      <c r="J21" s="5" t="s">
        <v>103</v>
      </c>
      <c r="K21" s="5" t="s">
        <v>104</v>
      </c>
      <c r="L21" s="5"/>
      <c r="M21" s="16">
        <v>49</v>
      </c>
      <c r="N21" s="16">
        <v>49</v>
      </c>
      <c r="O21" s="16">
        <v>0</v>
      </c>
      <c r="P21" s="17"/>
      <c r="Q21" s="5" t="s">
        <v>105</v>
      </c>
      <c r="R21" s="17">
        <v>328</v>
      </c>
      <c r="S21" s="17">
        <v>91</v>
      </c>
      <c r="T21" s="7" t="s">
        <v>198</v>
      </c>
      <c r="U21" s="5"/>
    </row>
    <row r="22" ht="54" spans="1:21">
      <c r="A22" s="5">
        <v>18</v>
      </c>
      <c r="B22" s="6" t="s">
        <v>199</v>
      </c>
      <c r="C22" s="7" t="s">
        <v>61</v>
      </c>
      <c r="D22" s="5" t="s">
        <v>200</v>
      </c>
      <c r="E22" s="7" t="s">
        <v>201</v>
      </c>
      <c r="F22" s="7" t="s">
        <v>202</v>
      </c>
      <c r="G22" s="7" t="s">
        <v>203</v>
      </c>
      <c r="H22" s="7" t="s">
        <v>204</v>
      </c>
      <c r="I22" s="5" t="s">
        <v>102</v>
      </c>
      <c r="J22" s="5" t="s">
        <v>103</v>
      </c>
      <c r="K22" s="5" t="s">
        <v>104</v>
      </c>
      <c r="L22" s="5"/>
      <c r="M22" s="16">
        <v>49.89</v>
      </c>
      <c r="N22" s="16">
        <v>49.89</v>
      </c>
      <c r="O22" s="16">
        <v>0</v>
      </c>
      <c r="P22" s="17"/>
      <c r="Q22" s="5" t="s">
        <v>105</v>
      </c>
      <c r="R22" s="17">
        <v>167</v>
      </c>
      <c r="S22" s="17">
        <v>34</v>
      </c>
      <c r="T22" s="7" t="s">
        <v>205</v>
      </c>
      <c r="U22" s="5"/>
    </row>
    <row r="23" ht="45" spans="1:21">
      <c r="A23" s="5">
        <v>19</v>
      </c>
      <c r="B23" s="6" t="s">
        <v>206</v>
      </c>
      <c r="C23" s="7" t="s">
        <v>61</v>
      </c>
      <c r="D23" s="5" t="s">
        <v>200</v>
      </c>
      <c r="E23" s="7" t="s">
        <v>207</v>
      </c>
      <c r="F23" s="7" t="s">
        <v>208</v>
      </c>
      <c r="G23" s="7" t="s">
        <v>209</v>
      </c>
      <c r="H23" s="7" t="s">
        <v>210</v>
      </c>
      <c r="I23" s="5" t="s">
        <v>102</v>
      </c>
      <c r="J23" s="5" t="s">
        <v>103</v>
      </c>
      <c r="K23" s="5" t="s">
        <v>104</v>
      </c>
      <c r="L23" s="5"/>
      <c r="M23" s="16">
        <v>62</v>
      </c>
      <c r="N23" s="16">
        <v>62</v>
      </c>
      <c r="O23" s="16">
        <v>0</v>
      </c>
      <c r="P23" s="17"/>
      <c r="Q23" s="5" t="s">
        <v>105</v>
      </c>
      <c r="R23" s="17">
        <v>139</v>
      </c>
      <c r="S23" s="17">
        <v>16</v>
      </c>
      <c r="T23" s="7" t="s">
        <v>211</v>
      </c>
      <c r="U23" s="5"/>
    </row>
    <row r="24" ht="54" spans="1:21">
      <c r="A24" s="5">
        <v>20</v>
      </c>
      <c r="B24" s="6" t="s">
        <v>212</v>
      </c>
      <c r="C24" s="7" t="s">
        <v>61</v>
      </c>
      <c r="D24" s="5" t="s">
        <v>200</v>
      </c>
      <c r="E24" s="7" t="s">
        <v>213</v>
      </c>
      <c r="F24" s="7" t="s">
        <v>214</v>
      </c>
      <c r="G24" s="7" t="s">
        <v>141</v>
      </c>
      <c r="H24" s="7" t="s">
        <v>215</v>
      </c>
      <c r="I24" s="5" t="s">
        <v>102</v>
      </c>
      <c r="J24" s="5" t="s">
        <v>103</v>
      </c>
      <c r="K24" s="5" t="s">
        <v>104</v>
      </c>
      <c r="L24" s="5"/>
      <c r="M24" s="16">
        <v>80</v>
      </c>
      <c r="N24" s="16">
        <v>80</v>
      </c>
      <c r="O24" s="16">
        <v>0</v>
      </c>
      <c r="P24" s="17"/>
      <c r="Q24" s="5" t="s">
        <v>105</v>
      </c>
      <c r="R24" s="17">
        <v>230</v>
      </c>
      <c r="S24" s="17">
        <v>71</v>
      </c>
      <c r="T24" s="7" t="s">
        <v>216</v>
      </c>
      <c r="U24" s="5"/>
    </row>
    <row r="25" ht="54" spans="1:21">
      <c r="A25" s="5">
        <v>21</v>
      </c>
      <c r="B25" s="6" t="s">
        <v>217</v>
      </c>
      <c r="C25" s="7" t="s">
        <v>61</v>
      </c>
      <c r="D25" s="5" t="s">
        <v>200</v>
      </c>
      <c r="E25" s="7" t="s">
        <v>218</v>
      </c>
      <c r="F25" s="7" t="s">
        <v>219</v>
      </c>
      <c r="G25" s="7" t="s">
        <v>141</v>
      </c>
      <c r="H25" s="7" t="s">
        <v>215</v>
      </c>
      <c r="I25" s="5" t="s">
        <v>102</v>
      </c>
      <c r="J25" s="5" t="s">
        <v>103</v>
      </c>
      <c r="K25" s="5" t="s">
        <v>104</v>
      </c>
      <c r="L25" s="5"/>
      <c r="M25" s="16">
        <v>90</v>
      </c>
      <c r="N25" s="16">
        <v>90</v>
      </c>
      <c r="O25" s="16">
        <v>0</v>
      </c>
      <c r="P25" s="17"/>
      <c r="Q25" s="5" t="s">
        <v>105</v>
      </c>
      <c r="R25" s="17">
        <v>230</v>
      </c>
      <c r="S25" s="17">
        <v>71</v>
      </c>
      <c r="T25" s="7" t="s">
        <v>220</v>
      </c>
      <c r="U25" s="5"/>
    </row>
    <row r="26" ht="67.5" spans="1:21">
      <c r="A26" s="5">
        <v>22</v>
      </c>
      <c r="B26" s="6" t="s">
        <v>221</v>
      </c>
      <c r="C26" s="7" t="s">
        <v>61</v>
      </c>
      <c r="D26" s="5" t="s">
        <v>200</v>
      </c>
      <c r="E26" s="7" t="s">
        <v>222</v>
      </c>
      <c r="F26" s="7" t="s">
        <v>223</v>
      </c>
      <c r="G26" s="7" t="s">
        <v>196</v>
      </c>
      <c r="H26" s="7" t="s">
        <v>224</v>
      </c>
      <c r="I26" s="5" t="s">
        <v>102</v>
      </c>
      <c r="J26" s="5" t="s">
        <v>103</v>
      </c>
      <c r="K26" s="5" t="s">
        <v>104</v>
      </c>
      <c r="L26" s="5"/>
      <c r="M26" s="16">
        <v>93.79</v>
      </c>
      <c r="N26" s="16">
        <v>93.79</v>
      </c>
      <c r="O26" s="16">
        <v>0</v>
      </c>
      <c r="P26" s="17"/>
      <c r="Q26" s="5" t="s">
        <v>105</v>
      </c>
      <c r="R26" s="17">
        <v>189</v>
      </c>
      <c r="S26" s="17">
        <v>21</v>
      </c>
      <c r="T26" s="7" t="s">
        <v>225</v>
      </c>
      <c r="U26" s="5"/>
    </row>
    <row r="27" ht="67.5" spans="1:21">
      <c r="A27" s="5">
        <v>23</v>
      </c>
      <c r="B27" s="6" t="s">
        <v>226</v>
      </c>
      <c r="C27" s="7" t="s">
        <v>61</v>
      </c>
      <c r="D27" s="5" t="s">
        <v>200</v>
      </c>
      <c r="E27" s="7" t="s">
        <v>227</v>
      </c>
      <c r="F27" s="7" t="s">
        <v>228</v>
      </c>
      <c r="G27" s="7" t="s">
        <v>135</v>
      </c>
      <c r="H27" s="7" t="s">
        <v>229</v>
      </c>
      <c r="I27" s="5" t="s">
        <v>102</v>
      </c>
      <c r="J27" s="5" t="s">
        <v>103</v>
      </c>
      <c r="K27" s="5" t="s">
        <v>104</v>
      </c>
      <c r="L27" s="5"/>
      <c r="M27" s="16">
        <v>95.12</v>
      </c>
      <c r="N27" s="16">
        <v>95.12</v>
      </c>
      <c r="O27" s="16">
        <v>0</v>
      </c>
      <c r="P27" s="17"/>
      <c r="Q27" s="5" t="s">
        <v>105</v>
      </c>
      <c r="R27" s="17">
        <v>263</v>
      </c>
      <c r="S27" s="17">
        <v>37</v>
      </c>
      <c r="T27" s="7" t="s">
        <v>230</v>
      </c>
      <c r="U27" s="5"/>
    </row>
    <row r="28" ht="67.5" spans="1:21">
      <c r="A28" s="5">
        <v>24</v>
      </c>
      <c r="B28" s="6" t="s">
        <v>231</v>
      </c>
      <c r="C28" s="7" t="s">
        <v>61</v>
      </c>
      <c r="D28" s="9" t="s">
        <v>232</v>
      </c>
      <c r="E28" s="7" t="s">
        <v>233</v>
      </c>
      <c r="F28" s="7" t="s">
        <v>234</v>
      </c>
      <c r="G28" s="7" t="s">
        <v>235</v>
      </c>
      <c r="H28" s="7" t="s">
        <v>236</v>
      </c>
      <c r="I28" s="5" t="s">
        <v>102</v>
      </c>
      <c r="J28" s="5" t="s">
        <v>103</v>
      </c>
      <c r="K28" s="5" t="s">
        <v>104</v>
      </c>
      <c r="L28" s="5"/>
      <c r="M28" s="16">
        <v>82.49</v>
      </c>
      <c r="N28" s="16">
        <v>82.49</v>
      </c>
      <c r="O28" s="16">
        <v>0</v>
      </c>
      <c r="P28" s="17"/>
      <c r="Q28" s="5" t="s">
        <v>105</v>
      </c>
      <c r="R28" s="17">
        <v>50</v>
      </c>
      <c r="S28" s="17">
        <v>50</v>
      </c>
      <c r="T28" s="7" t="s">
        <v>237</v>
      </c>
      <c r="U28" s="5"/>
    </row>
    <row r="29" ht="54" spans="1:21">
      <c r="A29" s="5">
        <v>25</v>
      </c>
      <c r="B29" s="6" t="s">
        <v>238</v>
      </c>
      <c r="C29" s="7" t="s">
        <v>61</v>
      </c>
      <c r="D29" s="9" t="s">
        <v>232</v>
      </c>
      <c r="E29" s="7" t="s">
        <v>239</v>
      </c>
      <c r="F29" s="7" t="s">
        <v>240</v>
      </c>
      <c r="G29" s="7" t="s">
        <v>135</v>
      </c>
      <c r="H29" s="7" t="s">
        <v>241</v>
      </c>
      <c r="I29" s="5" t="s">
        <v>102</v>
      </c>
      <c r="J29" s="5" t="s">
        <v>103</v>
      </c>
      <c r="K29" s="5" t="s">
        <v>104</v>
      </c>
      <c r="L29" s="5"/>
      <c r="M29" s="16">
        <v>52.14</v>
      </c>
      <c r="N29" s="16">
        <v>52.14</v>
      </c>
      <c r="O29" s="16">
        <v>0</v>
      </c>
      <c r="P29" s="17"/>
      <c r="Q29" s="5" t="s">
        <v>105</v>
      </c>
      <c r="R29" s="17">
        <v>354</v>
      </c>
      <c r="S29" s="17">
        <v>87</v>
      </c>
      <c r="T29" s="7" t="s">
        <v>242</v>
      </c>
      <c r="U29" s="5"/>
    </row>
    <row r="30" ht="81" spans="1:21">
      <c r="A30" s="5">
        <v>26</v>
      </c>
      <c r="B30" s="6" t="s">
        <v>243</v>
      </c>
      <c r="C30" s="7" t="s">
        <v>61</v>
      </c>
      <c r="D30" s="9" t="s">
        <v>232</v>
      </c>
      <c r="E30" s="7" t="s">
        <v>244</v>
      </c>
      <c r="F30" s="7" t="s">
        <v>245</v>
      </c>
      <c r="G30" s="7" t="s">
        <v>246</v>
      </c>
      <c r="H30" s="7" t="s">
        <v>247</v>
      </c>
      <c r="I30" s="5" t="s">
        <v>102</v>
      </c>
      <c r="J30" s="5" t="s">
        <v>103</v>
      </c>
      <c r="K30" s="5" t="s">
        <v>104</v>
      </c>
      <c r="L30" s="5"/>
      <c r="M30" s="16">
        <v>180</v>
      </c>
      <c r="N30" s="16">
        <v>180</v>
      </c>
      <c r="O30" s="16">
        <v>0</v>
      </c>
      <c r="P30" s="17"/>
      <c r="Q30" s="5" t="s">
        <v>105</v>
      </c>
      <c r="R30" s="17">
        <v>217</v>
      </c>
      <c r="S30" s="17">
        <v>45</v>
      </c>
      <c r="T30" s="7" t="s">
        <v>248</v>
      </c>
      <c r="U30" s="5"/>
    </row>
    <row r="31" ht="67.5" spans="1:21">
      <c r="A31" s="5">
        <v>27</v>
      </c>
      <c r="B31" s="6" t="s">
        <v>249</v>
      </c>
      <c r="C31" s="7" t="s">
        <v>61</v>
      </c>
      <c r="D31" s="5" t="s">
        <v>72</v>
      </c>
      <c r="E31" s="7" t="s">
        <v>250</v>
      </c>
      <c r="F31" s="7" t="s">
        <v>251</v>
      </c>
      <c r="G31" s="7" t="s">
        <v>163</v>
      </c>
      <c r="H31" s="7" t="s">
        <v>252</v>
      </c>
      <c r="I31" s="5" t="s">
        <v>102</v>
      </c>
      <c r="J31" s="5" t="s">
        <v>103</v>
      </c>
      <c r="K31" s="5" t="s">
        <v>104</v>
      </c>
      <c r="L31" s="5"/>
      <c r="M31" s="16">
        <v>35.65</v>
      </c>
      <c r="N31" s="16">
        <v>35.65</v>
      </c>
      <c r="O31" s="16">
        <v>0</v>
      </c>
      <c r="P31" s="17"/>
      <c r="Q31" s="5" t="s">
        <v>105</v>
      </c>
      <c r="R31" s="17">
        <v>230</v>
      </c>
      <c r="S31" s="17">
        <v>48</v>
      </c>
      <c r="T31" s="7" t="s">
        <v>253</v>
      </c>
      <c r="U31" s="5"/>
    </row>
    <row r="32" ht="81" spans="1:21">
      <c r="A32" s="5">
        <v>28</v>
      </c>
      <c r="B32" s="6" t="s">
        <v>254</v>
      </c>
      <c r="C32" s="7" t="s">
        <v>61</v>
      </c>
      <c r="D32" s="5" t="s">
        <v>72</v>
      </c>
      <c r="E32" s="7" t="s">
        <v>255</v>
      </c>
      <c r="F32" s="7" t="s">
        <v>256</v>
      </c>
      <c r="G32" s="7" t="s">
        <v>163</v>
      </c>
      <c r="H32" s="7" t="s">
        <v>257</v>
      </c>
      <c r="I32" s="5" t="s">
        <v>102</v>
      </c>
      <c r="J32" s="5" t="s">
        <v>103</v>
      </c>
      <c r="K32" s="5" t="s">
        <v>104</v>
      </c>
      <c r="L32" s="5"/>
      <c r="M32" s="16">
        <v>29.71</v>
      </c>
      <c r="N32" s="16">
        <v>29.71</v>
      </c>
      <c r="O32" s="16">
        <v>0</v>
      </c>
      <c r="P32" s="17"/>
      <c r="Q32" s="5" t="s">
        <v>105</v>
      </c>
      <c r="R32" s="17">
        <v>410</v>
      </c>
      <c r="S32" s="17">
        <v>169</v>
      </c>
      <c r="T32" s="7" t="s">
        <v>258</v>
      </c>
      <c r="U32" s="5"/>
    </row>
    <row r="33" ht="81" spans="1:21">
      <c r="A33" s="5">
        <v>29</v>
      </c>
      <c r="B33" s="6" t="s">
        <v>259</v>
      </c>
      <c r="C33" s="7" t="s">
        <v>61</v>
      </c>
      <c r="D33" s="5" t="s">
        <v>72</v>
      </c>
      <c r="E33" s="7" t="s">
        <v>260</v>
      </c>
      <c r="F33" s="7" t="s">
        <v>256</v>
      </c>
      <c r="G33" s="7" t="s">
        <v>163</v>
      </c>
      <c r="H33" s="7" t="s">
        <v>261</v>
      </c>
      <c r="I33" s="5" t="s">
        <v>102</v>
      </c>
      <c r="J33" s="5" t="s">
        <v>103</v>
      </c>
      <c r="K33" s="5" t="s">
        <v>104</v>
      </c>
      <c r="L33" s="5"/>
      <c r="M33" s="16">
        <v>29.71</v>
      </c>
      <c r="N33" s="16">
        <v>29.71</v>
      </c>
      <c r="O33" s="16">
        <v>0</v>
      </c>
      <c r="P33" s="17"/>
      <c r="Q33" s="5" t="s">
        <v>105</v>
      </c>
      <c r="R33" s="17">
        <v>176</v>
      </c>
      <c r="S33" s="17">
        <v>28</v>
      </c>
      <c r="T33" s="7" t="s">
        <v>262</v>
      </c>
      <c r="U33" s="5"/>
    </row>
    <row r="34" ht="81" spans="1:21">
      <c r="A34" s="5">
        <v>30</v>
      </c>
      <c r="B34" s="6" t="s">
        <v>263</v>
      </c>
      <c r="C34" s="7" t="s">
        <v>61</v>
      </c>
      <c r="D34" s="5" t="s">
        <v>72</v>
      </c>
      <c r="E34" s="7" t="s">
        <v>264</v>
      </c>
      <c r="F34" s="7" t="s">
        <v>265</v>
      </c>
      <c r="G34" s="7" t="s">
        <v>163</v>
      </c>
      <c r="H34" s="7" t="s">
        <v>266</v>
      </c>
      <c r="I34" s="5" t="s">
        <v>102</v>
      </c>
      <c r="J34" s="5" t="s">
        <v>103</v>
      </c>
      <c r="K34" s="5" t="s">
        <v>104</v>
      </c>
      <c r="L34" s="5"/>
      <c r="M34" s="16">
        <v>29.71</v>
      </c>
      <c r="N34" s="16">
        <v>29.71</v>
      </c>
      <c r="O34" s="16">
        <v>0</v>
      </c>
      <c r="P34" s="17"/>
      <c r="Q34" s="5" t="s">
        <v>105</v>
      </c>
      <c r="R34" s="17">
        <v>280</v>
      </c>
      <c r="S34" s="17">
        <v>76</v>
      </c>
      <c r="T34" s="7" t="s">
        <v>267</v>
      </c>
      <c r="U34" s="5"/>
    </row>
    <row r="35" ht="67.5" spans="1:21">
      <c r="A35" s="5">
        <v>31</v>
      </c>
      <c r="B35" s="6" t="s">
        <v>268</v>
      </c>
      <c r="C35" s="7" t="s">
        <v>61</v>
      </c>
      <c r="D35" s="5" t="s">
        <v>72</v>
      </c>
      <c r="E35" s="7" t="s">
        <v>269</v>
      </c>
      <c r="F35" s="7" t="s">
        <v>270</v>
      </c>
      <c r="G35" s="7" t="s">
        <v>203</v>
      </c>
      <c r="H35" s="7" t="s">
        <v>271</v>
      </c>
      <c r="I35" s="5" t="s">
        <v>102</v>
      </c>
      <c r="J35" s="5" t="s">
        <v>103</v>
      </c>
      <c r="K35" s="5" t="s">
        <v>104</v>
      </c>
      <c r="L35" s="5"/>
      <c r="M35" s="16">
        <v>21.99</v>
      </c>
      <c r="N35" s="16">
        <v>21.99</v>
      </c>
      <c r="O35" s="16">
        <v>0</v>
      </c>
      <c r="P35" s="17"/>
      <c r="Q35" s="5" t="s">
        <v>105</v>
      </c>
      <c r="R35" s="17">
        <v>167</v>
      </c>
      <c r="S35" s="17">
        <v>34</v>
      </c>
      <c r="T35" s="7" t="s">
        <v>272</v>
      </c>
      <c r="U35" s="5"/>
    </row>
    <row r="36" ht="67.5" spans="1:21">
      <c r="A36" s="5">
        <v>32</v>
      </c>
      <c r="B36" s="6" t="s">
        <v>273</v>
      </c>
      <c r="C36" s="7" t="s">
        <v>61</v>
      </c>
      <c r="D36" s="5" t="s">
        <v>200</v>
      </c>
      <c r="E36" s="7" t="s">
        <v>274</v>
      </c>
      <c r="F36" s="7" t="s">
        <v>275</v>
      </c>
      <c r="G36" s="7" t="s">
        <v>196</v>
      </c>
      <c r="H36" s="7" t="s">
        <v>276</v>
      </c>
      <c r="I36" s="5" t="s">
        <v>102</v>
      </c>
      <c r="J36" s="5" t="s">
        <v>103</v>
      </c>
      <c r="K36" s="5" t="s">
        <v>104</v>
      </c>
      <c r="L36" s="5"/>
      <c r="M36" s="16">
        <v>49.23</v>
      </c>
      <c r="N36" s="16">
        <v>49.23</v>
      </c>
      <c r="O36" s="16">
        <v>0</v>
      </c>
      <c r="P36" s="17"/>
      <c r="Q36" s="5" t="s">
        <v>105</v>
      </c>
      <c r="R36" s="17">
        <v>195</v>
      </c>
      <c r="S36" s="17">
        <v>54</v>
      </c>
      <c r="T36" s="7" t="s">
        <v>277</v>
      </c>
      <c r="U36" s="5"/>
    </row>
    <row r="37" ht="94.5" spans="1:21">
      <c r="A37" s="5">
        <v>33</v>
      </c>
      <c r="B37" s="6" t="s">
        <v>278</v>
      </c>
      <c r="C37" s="7" t="s">
        <v>61</v>
      </c>
      <c r="D37" s="5" t="s">
        <v>72</v>
      </c>
      <c r="E37" s="7" t="s">
        <v>279</v>
      </c>
      <c r="F37" s="7" t="s">
        <v>280</v>
      </c>
      <c r="G37" s="7" t="s">
        <v>281</v>
      </c>
      <c r="H37" s="7" t="s">
        <v>282</v>
      </c>
      <c r="I37" s="5" t="s">
        <v>102</v>
      </c>
      <c r="J37" s="5" t="s">
        <v>103</v>
      </c>
      <c r="K37" s="5" t="s">
        <v>104</v>
      </c>
      <c r="L37" s="5"/>
      <c r="M37" s="16">
        <v>89.82</v>
      </c>
      <c r="N37" s="16">
        <v>89.82</v>
      </c>
      <c r="O37" s="16">
        <v>0</v>
      </c>
      <c r="P37" s="17"/>
      <c r="Q37" s="5" t="s">
        <v>105</v>
      </c>
      <c r="R37" s="17">
        <v>354</v>
      </c>
      <c r="S37" s="17">
        <v>87</v>
      </c>
      <c r="T37" s="7" t="s">
        <v>242</v>
      </c>
      <c r="U37" s="5"/>
    </row>
    <row r="38" ht="45" spans="1:21">
      <c r="A38" s="5">
        <v>34</v>
      </c>
      <c r="B38" s="6" t="s">
        <v>283</v>
      </c>
      <c r="C38" s="7" t="s">
        <v>61</v>
      </c>
      <c r="D38" s="9" t="s">
        <v>232</v>
      </c>
      <c r="E38" s="7" t="s">
        <v>284</v>
      </c>
      <c r="F38" s="10" t="s">
        <v>285</v>
      </c>
      <c r="G38" s="7" t="s">
        <v>185</v>
      </c>
      <c r="H38" s="7" t="s">
        <v>286</v>
      </c>
      <c r="I38" s="5" t="s">
        <v>102</v>
      </c>
      <c r="J38" s="5" t="s">
        <v>103</v>
      </c>
      <c r="K38" s="5" t="s">
        <v>104</v>
      </c>
      <c r="L38" s="5"/>
      <c r="M38" s="16">
        <v>86.64</v>
      </c>
      <c r="N38" s="16">
        <v>0</v>
      </c>
      <c r="O38" s="16">
        <v>86.64</v>
      </c>
      <c r="P38" s="17"/>
      <c r="Q38" s="5" t="s">
        <v>105</v>
      </c>
      <c r="R38" s="17">
        <v>175</v>
      </c>
      <c r="S38" s="17">
        <v>76</v>
      </c>
      <c r="T38" s="10" t="s">
        <v>287</v>
      </c>
      <c r="U38" s="5"/>
    </row>
    <row r="39" ht="57" spans="1:21">
      <c r="A39" s="5">
        <v>35</v>
      </c>
      <c r="B39" s="6" t="s">
        <v>288</v>
      </c>
      <c r="C39" s="7" t="s">
        <v>61</v>
      </c>
      <c r="D39" s="9" t="s">
        <v>232</v>
      </c>
      <c r="E39" s="7" t="s">
        <v>289</v>
      </c>
      <c r="F39" s="10" t="s">
        <v>290</v>
      </c>
      <c r="G39" s="7" t="s">
        <v>185</v>
      </c>
      <c r="H39" s="7" t="s">
        <v>291</v>
      </c>
      <c r="I39" s="5" t="s">
        <v>102</v>
      </c>
      <c r="J39" s="5" t="s">
        <v>103</v>
      </c>
      <c r="K39" s="5" t="s">
        <v>104</v>
      </c>
      <c r="L39" s="5"/>
      <c r="M39" s="16">
        <v>12.09</v>
      </c>
      <c r="N39" s="16">
        <v>0</v>
      </c>
      <c r="O39" s="16">
        <v>12.09</v>
      </c>
      <c r="P39" s="17"/>
      <c r="Q39" s="5" t="s">
        <v>105</v>
      </c>
      <c r="R39" s="17">
        <v>50</v>
      </c>
      <c r="S39" s="17">
        <v>50</v>
      </c>
      <c r="T39" s="10" t="s">
        <v>292</v>
      </c>
      <c r="U39" s="5"/>
    </row>
    <row r="40" ht="99.75" spans="1:21">
      <c r="A40" s="5">
        <v>36</v>
      </c>
      <c r="B40" s="6" t="s">
        <v>293</v>
      </c>
      <c r="C40" s="7" t="s">
        <v>61</v>
      </c>
      <c r="D40" s="9" t="s">
        <v>232</v>
      </c>
      <c r="E40" s="7" t="s">
        <v>294</v>
      </c>
      <c r="F40" s="11" t="s">
        <v>295</v>
      </c>
      <c r="G40" s="7" t="s">
        <v>157</v>
      </c>
      <c r="H40" s="7" t="s">
        <v>158</v>
      </c>
      <c r="I40" s="5" t="s">
        <v>102</v>
      </c>
      <c r="J40" s="5" t="s">
        <v>103</v>
      </c>
      <c r="K40" s="5" t="s">
        <v>104</v>
      </c>
      <c r="L40" s="5"/>
      <c r="M40" s="16">
        <v>12.12</v>
      </c>
      <c r="N40" s="16">
        <v>0</v>
      </c>
      <c r="O40" s="16">
        <v>12.12</v>
      </c>
      <c r="P40" s="17"/>
      <c r="Q40" s="5" t="s">
        <v>105</v>
      </c>
      <c r="R40" s="17">
        <v>205</v>
      </c>
      <c r="S40" s="17">
        <v>84</v>
      </c>
      <c r="T40" s="11" t="s">
        <v>296</v>
      </c>
      <c r="U40" s="5"/>
    </row>
    <row r="41" ht="45" spans="1:21">
      <c r="A41" s="5">
        <v>37</v>
      </c>
      <c r="B41" s="6" t="s">
        <v>297</v>
      </c>
      <c r="C41" s="7" t="s">
        <v>61</v>
      </c>
      <c r="D41" s="9" t="s">
        <v>232</v>
      </c>
      <c r="E41" s="7" t="s">
        <v>298</v>
      </c>
      <c r="F41" s="11" t="s">
        <v>299</v>
      </c>
      <c r="G41" s="7" t="s">
        <v>163</v>
      </c>
      <c r="H41" s="7" t="s">
        <v>300</v>
      </c>
      <c r="I41" s="5" t="s">
        <v>102</v>
      </c>
      <c r="J41" s="5" t="s">
        <v>103</v>
      </c>
      <c r="K41" s="5" t="s">
        <v>104</v>
      </c>
      <c r="L41" s="5"/>
      <c r="M41" s="16">
        <v>68</v>
      </c>
      <c r="N41" s="16">
        <v>0</v>
      </c>
      <c r="O41" s="16">
        <v>68</v>
      </c>
      <c r="P41" s="17"/>
      <c r="Q41" s="5" t="s">
        <v>105</v>
      </c>
      <c r="R41" s="17">
        <v>354</v>
      </c>
      <c r="S41" s="17">
        <v>82</v>
      </c>
      <c r="T41" s="10" t="s">
        <v>301</v>
      </c>
      <c r="U41" s="5"/>
    </row>
    <row r="42" ht="114" spans="1:21">
      <c r="A42" s="5">
        <v>38</v>
      </c>
      <c r="B42" s="6" t="s">
        <v>302</v>
      </c>
      <c r="C42" s="7" t="s">
        <v>61</v>
      </c>
      <c r="D42" s="9" t="s">
        <v>232</v>
      </c>
      <c r="E42" s="7" t="s">
        <v>303</v>
      </c>
      <c r="F42" s="11" t="s">
        <v>304</v>
      </c>
      <c r="G42" s="7" t="s">
        <v>129</v>
      </c>
      <c r="H42" s="7" t="s">
        <v>305</v>
      </c>
      <c r="I42" s="5" t="s">
        <v>102</v>
      </c>
      <c r="J42" s="5" t="s">
        <v>103</v>
      </c>
      <c r="K42" s="5" t="s">
        <v>104</v>
      </c>
      <c r="L42" s="5"/>
      <c r="M42" s="16">
        <v>49</v>
      </c>
      <c r="N42" s="16">
        <v>0</v>
      </c>
      <c r="O42" s="16">
        <v>49</v>
      </c>
      <c r="P42" s="17"/>
      <c r="Q42" s="5" t="s">
        <v>105</v>
      </c>
      <c r="R42" s="17">
        <v>294</v>
      </c>
      <c r="S42" s="17">
        <v>89</v>
      </c>
      <c r="T42" s="11" t="s">
        <v>306</v>
      </c>
      <c r="U42" s="5"/>
    </row>
    <row r="43" ht="71.25" spans="1:21">
      <c r="A43" s="5">
        <v>39</v>
      </c>
      <c r="B43" s="6" t="s">
        <v>307</v>
      </c>
      <c r="C43" s="7" t="s">
        <v>61</v>
      </c>
      <c r="D43" s="9" t="s">
        <v>232</v>
      </c>
      <c r="E43" s="7" t="s">
        <v>308</v>
      </c>
      <c r="F43" s="10" t="s">
        <v>309</v>
      </c>
      <c r="G43" s="7" t="s">
        <v>141</v>
      </c>
      <c r="H43" s="7" t="s">
        <v>310</v>
      </c>
      <c r="I43" s="5" t="s">
        <v>102</v>
      </c>
      <c r="J43" s="5" t="s">
        <v>103</v>
      </c>
      <c r="K43" s="5" t="s">
        <v>104</v>
      </c>
      <c r="L43" s="5"/>
      <c r="M43" s="16">
        <v>25.4</v>
      </c>
      <c r="N43" s="16">
        <v>0</v>
      </c>
      <c r="O43" s="16">
        <v>25.4</v>
      </c>
      <c r="P43" s="17"/>
      <c r="Q43" s="5" t="s">
        <v>105</v>
      </c>
      <c r="R43" s="17">
        <v>217</v>
      </c>
      <c r="S43" s="17">
        <v>45</v>
      </c>
      <c r="T43" s="10" t="s">
        <v>311</v>
      </c>
      <c r="U43" s="5"/>
    </row>
    <row r="44" ht="114" spans="1:21">
      <c r="A44" s="5">
        <v>40</v>
      </c>
      <c r="B44" s="6" t="s">
        <v>312</v>
      </c>
      <c r="C44" s="7" t="s">
        <v>61</v>
      </c>
      <c r="D44" s="9" t="s">
        <v>232</v>
      </c>
      <c r="E44" s="7" t="s">
        <v>313</v>
      </c>
      <c r="F44" s="10" t="s">
        <v>314</v>
      </c>
      <c r="G44" s="7" t="s">
        <v>315</v>
      </c>
      <c r="H44" s="7" t="s">
        <v>316</v>
      </c>
      <c r="I44" s="5" t="s">
        <v>102</v>
      </c>
      <c r="J44" s="5" t="s">
        <v>103</v>
      </c>
      <c r="K44" s="5" t="s">
        <v>104</v>
      </c>
      <c r="L44" s="5"/>
      <c r="M44" s="16">
        <v>58</v>
      </c>
      <c r="N44" s="16">
        <v>0</v>
      </c>
      <c r="O44" s="16">
        <v>58</v>
      </c>
      <c r="P44" s="17"/>
      <c r="Q44" s="5" t="s">
        <v>105</v>
      </c>
      <c r="R44" s="17">
        <v>167</v>
      </c>
      <c r="S44" s="17">
        <v>34</v>
      </c>
      <c r="T44" s="10" t="s">
        <v>272</v>
      </c>
      <c r="U44" s="5"/>
    </row>
    <row r="45" ht="57" spans="1:21">
      <c r="A45" s="5">
        <v>41</v>
      </c>
      <c r="B45" s="6" t="s">
        <v>317</v>
      </c>
      <c r="C45" s="7" t="s">
        <v>61</v>
      </c>
      <c r="D45" s="9" t="s">
        <v>232</v>
      </c>
      <c r="E45" s="7" t="s">
        <v>318</v>
      </c>
      <c r="F45" s="10" t="s">
        <v>319</v>
      </c>
      <c r="G45" s="7" t="s">
        <v>185</v>
      </c>
      <c r="H45" s="7" t="s">
        <v>320</v>
      </c>
      <c r="I45" s="5" t="s">
        <v>102</v>
      </c>
      <c r="J45" s="5" t="s">
        <v>103</v>
      </c>
      <c r="K45" s="5" t="s">
        <v>104</v>
      </c>
      <c r="L45" s="5"/>
      <c r="M45" s="16">
        <v>80.8</v>
      </c>
      <c r="N45" s="16">
        <v>0</v>
      </c>
      <c r="O45" s="16">
        <v>80.8</v>
      </c>
      <c r="P45" s="17"/>
      <c r="Q45" s="5" t="s">
        <v>105</v>
      </c>
      <c r="R45" s="17">
        <v>183</v>
      </c>
      <c r="S45" s="17">
        <v>49</v>
      </c>
      <c r="T45" s="10" t="s">
        <v>321</v>
      </c>
      <c r="U45" s="5"/>
    </row>
    <row r="46" ht="45" spans="1:21">
      <c r="A46" s="5">
        <v>42</v>
      </c>
      <c r="B46" s="6" t="s">
        <v>322</v>
      </c>
      <c r="C46" s="7" t="s">
        <v>61</v>
      </c>
      <c r="D46" s="5" t="s">
        <v>72</v>
      </c>
      <c r="E46" s="7" t="s">
        <v>323</v>
      </c>
      <c r="F46" s="10" t="s">
        <v>324</v>
      </c>
      <c r="G46" s="7" t="s">
        <v>135</v>
      </c>
      <c r="H46" s="7" t="s">
        <v>325</v>
      </c>
      <c r="I46" s="5" t="s">
        <v>102</v>
      </c>
      <c r="J46" s="5" t="s">
        <v>103</v>
      </c>
      <c r="K46" s="5" t="s">
        <v>104</v>
      </c>
      <c r="L46" s="5"/>
      <c r="M46" s="16">
        <v>15</v>
      </c>
      <c r="N46" s="16">
        <v>0</v>
      </c>
      <c r="O46" s="16">
        <v>15</v>
      </c>
      <c r="P46" s="17"/>
      <c r="Q46" s="5" t="s">
        <v>105</v>
      </c>
      <c r="R46" s="17">
        <v>152</v>
      </c>
      <c r="S46" s="17">
        <v>45</v>
      </c>
      <c r="T46" s="10" t="s">
        <v>326</v>
      </c>
      <c r="U46" s="5"/>
    </row>
    <row r="47" ht="57" spans="1:21">
      <c r="A47" s="5">
        <v>43</v>
      </c>
      <c r="B47" s="6" t="s">
        <v>327</v>
      </c>
      <c r="C47" s="7" t="s">
        <v>61</v>
      </c>
      <c r="D47" s="5" t="s">
        <v>72</v>
      </c>
      <c r="E47" s="7" t="s">
        <v>328</v>
      </c>
      <c r="F47" s="10" t="s">
        <v>329</v>
      </c>
      <c r="G47" s="7" t="s">
        <v>135</v>
      </c>
      <c r="H47" s="7" t="s">
        <v>136</v>
      </c>
      <c r="I47" s="5" t="s">
        <v>102</v>
      </c>
      <c r="J47" s="5" t="s">
        <v>103</v>
      </c>
      <c r="K47" s="5" t="s">
        <v>104</v>
      </c>
      <c r="L47" s="5"/>
      <c r="M47" s="16">
        <v>60</v>
      </c>
      <c r="N47" s="16">
        <v>0</v>
      </c>
      <c r="O47" s="16">
        <v>60</v>
      </c>
      <c r="P47" s="17"/>
      <c r="Q47" s="5" t="s">
        <v>105</v>
      </c>
      <c r="R47" s="21">
        <v>215</v>
      </c>
      <c r="S47" s="21">
        <v>64</v>
      </c>
      <c r="T47" s="10" t="s">
        <v>330</v>
      </c>
      <c r="U47" s="5"/>
    </row>
    <row r="48" ht="128.25" spans="1:21">
      <c r="A48" s="5">
        <v>44</v>
      </c>
      <c r="B48" s="6" t="s">
        <v>331</v>
      </c>
      <c r="C48" s="7" t="s">
        <v>61</v>
      </c>
      <c r="D48" s="5" t="s">
        <v>72</v>
      </c>
      <c r="E48" s="7" t="s">
        <v>332</v>
      </c>
      <c r="F48" s="10" t="s">
        <v>333</v>
      </c>
      <c r="G48" s="7" t="s">
        <v>129</v>
      </c>
      <c r="H48" s="7" t="s">
        <v>334</v>
      </c>
      <c r="I48" s="5" t="s">
        <v>102</v>
      </c>
      <c r="J48" s="5" t="s">
        <v>103</v>
      </c>
      <c r="K48" s="5" t="s">
        <v>104</v>
      </c>
      <c r="L48" s="5"/>
      <c r="M48" s="16">
        <v>58.5</v>
      </c>
      <c r="N48" s="16">
        <v>0</v>
      </c>
      <c r="O48" s="16">
        <v>58.5</v>
      </c>
      <c r="P48" s="17"/>
      <c r="Q48" s="5" t="s">
        <v>105</v>
      </c>
      <c r="R48" s="17">
        <v>194</v>
      </c>
      <c r="S48" s="17">
        <v>66</v>
      </c>
      <c r="T48" s="10" t="s">
        <v>335</v>
      </c>
      <c r="U48" s="5"/>
    </row>
    <row r="49" ht="99.75" spans="1:21">
      <c r="A49" s="5">
        <v>45</v>
      </c>
      <c r="B49" s="6" t="s">
        <v>336</v>
      </c>
      <c r="C49" s="7" t="s">
        <v>61</v>
      </c>
      <c r="D49" s="5" t="s">
        <v>72</v>
      </c>
      <c r="E49" s="7" t="s">
        <v>337</v>
      </c>
      <c r="F49" s="10" t="s">
        <v>338</v>
      </c>
      <c r="G49" s="7" t="s">
        <v>281</v>
      </c>
      <c r="H49" s="7" t="s">
        <v>282</v>
      </c>
      <c r="I49" s="5" t="s">
        <v>102</v>
      </c>
      <c r="J49" s="5" t="s">
        <v>103</v>
      </c>
      <c r="K49" s="5" t="s">
        <v>104</v>
      </c>
      <c r="L49" s="5"/>
      <c r="M49" s="16">
        <v>15</v>
      </c>
      <c r="N49" s="16">
        <v>0</v>
      </c>
      <c r="O49" s="16">
        <v>15</v>
      </c>
      <c r="P49" s="17"/>
      <c r="Q49" s="5" t="s">
        <v>105</v>
      </c>
      <c r="R49" s="17">
        <v>214</v>
      </c>
      <c r="S49" s="17">
        <v>56</v>
      </c>
      <c r="T49" s="10" t="s">
        <v>339</v>
      </c>
      <c r="U49" s="5"/>
    </row>
    <row r="50" ht="99.75" spans="1:21">
      <c r="A50" s="5">
        <v>46</v>
      </c>
      <c r="B50" s="6" t="s">
        <v>340</v>
      </c>
      <c r="C50" s="7" t="s">
        <v>61</v>
      </c>
      <c r="D50" s="9" t="s">
        <v>232</v>
      </c>
      <c r="E50" s="7" t="s">
        <v>341</v>
      </c>
      <c r="F50" s="11" t="s">
        <v>342</v>
      </c>
      <c r="G50" s="7" t="s">
        <v>129</v>
      </c>
      <c r="H50" s="7" t="s">
        <v>343</v>
      </c>
      <c r="I50" s="5" t="s">
        <v>102</v>
      </c>
      <c r="J50" s="5" t="s">
        <v>103</v>
      </c>
      <c r="K50" s="5" t="s">
        <v>104</v>
      </c>
      <c r="L50" s="5"/>
      <c r="M50" s="16">
        <v>18.7</v>
      </c>
      <c r="N50" s="16">
        <v>0</v>
      </c>
      <c r="O50" s="16">
        <v>18.7</v>
      </c>
      <c r="P50" s="17"/>
      <c r="Q50" s="5" t="s">
        <v>105</v>
      </c>
      <c r="R50" s="17">
        <v>504</v>
      </c>
      <c r="S50" s="17">
        <v>141</v>
      </c>
      <c r="T50" s="11" t="s">
        <v>344</v>
      </c>
      <c r="U50" s="5"/>
    </row>
    <row r="51" ht="45" spans="1:21">
      <c r="A51" s="5">
        <v>47</v>
      </c>
      <c r="B51" s="6" t="s">
        <v>345</v>
      </c>
      <c r="C51" s="7" t="s">
        <v>61</v>
      </c>
      <c r="D51" s="5" t="s">
        <v>108</v>
      </c>
      <c r="E51" s="7" t="s">
        <v>346</v>
      </c>
      <c r="F51" s="10" t="s">
        <v>347</v>
      </c>
      <c r="G51" s="7" t="s">
        <v>100</v>
      </c>
      <c r="H51" s="7" t="s">
        <v>348</v>
      </c>
      <c r="I51" s="5" t="s">
        <v>102</v>
      </c>
      <c r="J51" s="5" t="s">
        <v>103</v>
      </c>
      <c r="K51" s="5" t="s">
        <v>104</v>
      </c>
      <c r="L51" s="5"/>
      <c r="M51" s="16">
        <v>10.5</v>
      </c>
      <c r="N51" s="16">
        <v>0</v>
      </c>
      <c r="O51" s="16">
        <v>10.5</v>
      </c>
      <c r="P51" s="17"/>
      <c r="Q51" s="5" t="s">
        <v>105</v>
      </c>
      <c r="R51" s="17">
        <v>243</v>
      </c>
      <c r="S51" s="17">
        <v>62</v>
      </c>
      <c r="T51" s="10" t="s">
        <v>349</v>
      </c>
      <c r="U51" s="5"/>
    </row>
    <row r="52" ht="45" spans="1:21">
      <c r="A52" s="5">
        <v>48</v>
      </c>
      <c r="B52" s="6" t="s">
        <v>350</v>
      </c>
      <c r="C52" s="7" t="s">
        <v>61</v>
      </c>
      <c r="D52" s="5" t="s">
        <v>108</v>
      </c>
      <c r="E52" s="7" t="s">
        <v>351</v>
      </c>
      <c r="F52" s="10" t="s">
        <v>184</v>
      </c>
      <c r="G52" s="7" t="s">
        <v>185</v>
      </c>
      <c r="H52" s="7" t="s">
        <v>352</v>
      </c>
      <c r="I52" s="5" t="s">
        <v>102</v>
      </c>
      <c r="J52" s="5" t="s">
        <v>103</v>
      </c>
      <c r="K52" s="5" t="s">
        <v>104</v>
      </c>
      <c r="L52" s="5"/>
      <c r="M52" s="16">
        <v>25.19</v>
      </c>
      <c r="N52" s="16">
        <v>0</v>
      </c>
      <c r="O52" s="16">
        <v>25.19</v>
      </c>
      <c r="P52" s="17"/>
      <c r="Q52" s="5" t="s">
        <v>105</v>
      </c>
      <c r="R52" s="17">
        <v>367</v>
      </c>
      <c r="S52" s="17">
        <v>40</v>
      </c>
      <c r="T52" s="10" t="s">
        <v>353</v>
      </c>
      <c r="U52" s="5"/>
    </row>
    <row r="53" ht="57" spans="1:21">
      <c r="A53" s="5">
        <v>49</v>
      </c>
      <c r="B53" s="6" t="s">
        <v>354</v>
      </c>
      <c r="C53" s="7" t="s">
        <v>61</v>
      </c>
      <c r="D53" s="5" t="s">
        <v>200</v>
      </c>
      <c r="E53" s="7" t="s">
        <v>355</v>
      </c>
      <c r="F53" s="11" t="s">
        <v>356</v>
      </c>
      <c r="G53" s="7" t="s">
        <v>163</v>
      </c>
      <c r="H53" s="7" t="s">
        <v>357</v>
      </c>
      <c r="I53" s="5" t="s">
        <v>102</v>
      </c>
      <c r="J53" s="5" t="s">
        <v>103</v>
      </c>
      <c r="K53" s="5" t="s">
        <v>104</v>
      </c>
      <c r="L53" s="5"/>
      <c r="M53" s="16">
        <v>49.9</v>
      </c>
      <c r="N53" s="16">
        <v>0</v>
      </c>
      <c r="O53" s="16">
        <v>49.9</v>
      </c>
      <c r="P53" s="17"/>
      <c r="Q53" s="5" t="s">
        <v>105</v>
      </c>
      <c r="R53" s="17">
        <v>414</v>
      </c>
      <c r="S53" s="17">
        <v>60</v>
      </c>
      <c r="T53" s="11" t="s">
        <v>358</v>
      </c>
      <c r="U53" s="5"/>
    </row>
    <row r="54" ht="57" spans="1:21">
      <c r="A54" s="5">
        <v>50</v>
      </c>
      <c r="B54" s="6" t="s">
        <v>359</v>
      </c>
      <c r="C54" s="7" t="s">
        <v>61</v>
      </c>
      <c r="D54" s="5" t="s">
        <v>72</v>
      </c>
      <c r="E54" s="7" t="s">
        <v>360</v>
      </c>
      <c r="F54" s="10" t="s">
        <v>361</v>
      </c>
      <c r="G54" s="7" t="s">
        <v>174</v>
      </c>
      <c r="H54" s="7" t="s">
        <v>362</v>
      </c>
      <c r="I54" s="5" t="s">
        <v>102</v>
      </c>
      <c r="J54" s="5" t="s">
        <v>103</v>
      </c>
      <c r="K54" s="5" t="s">
        <v>104</v>
      </c>
      <c r="L54" s="5"/>
      <c r="M54" s="16">
        <v>15</v>
      </c>
      <c r="N54" s="16">
        <v>0</v>
      </c>
      <c r="O54" s="16">
        <v>15</v>
      </c>
      <c r="P54" s="17"/>
      <c r="Q54" s="5" t="s">
        <v>105</v>
      </c>
      <c r="R54" s="17">
        <v>124</v>
      </c>
      <c r="S54" s="17">
        <v>36</v>
      </c>
      <c r="T54" s="10" t="s">
        <v>363</v>
      </c>
      <c r="U54" s="5"/>
    </row>
    <row r="55" ht="45" spans="1:21">
      <c r="A55" s="5">
        <v>51</v>
      </c>
      <c r="B55" s="6" t="s">
        <v>364</v>
      </c>
      <c r="C55" s="8" t="s">
        <v>365</v>
      </c>
      <c r="D55" s="8" t="s">
        <v>365</v>
      </c>
      <c r="E55" s="8" t="s">
        <v>366</v>
      </c>
      <c r="F55" s="7" t="s">
        <v>367</v>
      </c>
      <c r="G55" s="7" t="s">
        <v>368</v>
      </c>
      <c r="H55" s="7" t="s">
        <v>368</v>
      </c>
      <c r="I55" s="5" t="s">
        <v>102</v>
      </c>
      <c r="J55" s="5" t="s">
        <v>103</v>
      </c>
      <c r="K55" s="5" t="s">
        <v>104</v>
      </c>
      <c r="L55" s="5"/>
      <c r="M55" s="16">
        <v>55</v>
      </c>
      <c r="N55" s="16">
        <v>55</v>
      </c>
      <c r="O55" s="16">
        <v>0</v>
      </c>
      <c r="P55" s="17"/>
      <c r="Q55" s="5" t="s">
        <v>105</v>
      </c>
      <c r="R55" s="17">
        <v>1375</v>
      </c>
      <c r="S55" s="17">
        <v>1375</v>
      </c>
      <c r="T55" s="20" t="s">
        <v>369</v>
      </c>
      <c r="U55" s="5"/>
    </row>
    <row r="56" ht="45" spans="1:21">
      <c r="A56" s="5">
        <v>52</v>
      </c>
      <c r="B56" s="6" t="s">
        <v>370</v>
      </c>
      <c r="C56" s="7" t="s">
        <v>365</v>
      </c>
      <c r="D56" s="7" t="s">
        <v>365</v>
      </c>
      <c r="E56" s="7" t="s">
        <v>371</v>
      </c>
      <c r="F56" s="7" t="s">
        <v>372</v>
      </c>
      <c r="G56" s="7" t="s">
        <v>368</v>
      </c>
      <c r="H56" s="7" t="s">
        <v>368</v>
      </c>
      <c r="I56" s="5" t="s">
        <v>102</v>
      </c>
      <c r="J56" s="5" t="s">
        <v>103</v>
      </c>
      <c r="K56" s="5" t="s">
        <v>104</v>
      </c>
      <c r="L56" s="5"/>
      <c r="M56" s="16">
        <v>250</v>
      </c>
      <c r="N56" s="16">
        <v>172</v>
      </c>
      <c r="O56" s="16">
        <v>78</v>
      </c>
      <c r="P56" s="17"/>
      <c r="Q56" s="5" t="s">
        <v>105</v>
      </c>
      <c r="R56" s="17">
        <v>1000</v>
      </c>
      <c r="S56" s="17">
        <v>1000</v>
      </c>
      <c r="T56" s="7" t="s">
        <v>373</v>
      </c>
      <c r="U56" s="5"/>
    </row>
    <row r="57" ht="45" spans="1:21">
      <c r="A57" s="5">
        <v>53</v>
      </c>
      <c r="B57" s="6" t="s">
        <v>374</v>
      </c>
      <c r="C57" s="7" t="s">
        <v>375</v>
      </c>
      <c r="D57" s="7" t="s">
        <v>375</v>
      </c>
      <c r="E57" s="7" t="s">
        <v>376</v>
      </c>
      <c r="F57" s="8" t="s">
        <v>377</v>
      </c>
      <c r="G57" s="8" t="s">
        <v>378</v>
      </c>
      <c r="H57" s="8" t="s">
        <v>378</v>
      </c>
      <c r="I57" s="5" t="s">
        <v>102</v>
      </c>
      <c r="J57" s="5" t="s">
        <v>103</v>
      </c>
      <c r="K57" s="5" t="s">
        <v>104</v>
      </c>
      <c r="L57" s="5"/>
      <c r="M57" s="16">
        <v>20</v>
      </c>
      <c r="N57" s="16">
        <v>0</v>
      </c>
      <c r="O57" s="16">
        <v>20</v>
      </c>
      <c r="P57" s="17"/>
      <c r="Q57" s="5" t="s">
        <v>105</v>
      </c>
      <c r="R57" s="17">
        <v>2275</v>
      </c>
      <c r="S57" s="17">
        <v>2275</v>
      </c>
      <c r="T57" s="8" t="s">
        <v>379</v>
      </c>
      <c r="U57" s="5"/>
    </row>
    <row r="58" ht="45" spans="1:21">
      <c r="A58" s="5">
        <v>54</v>
      </c>
      <c r="B58" s="12" t="s">
        <v>380</v>
      </c>
      <c r="C58" s="7" t="s">
        <v>381</v>
      </c>
      <c r="D58" s="7" t="s">
        <v>381</v>
      </c>
      <c r="E58" s="7" t="s">
        <v>73</v>
      </c>
      <c r="F58" s="7" t="s">
        <v>73</v>
      </c>
      <c r="G58" s="7" t="s">
        <v>378</v>
      </c>
      <c r="H58" s="7" t="s">
        <v>378</v>
      </c>
      <c r="I58" s="5" t="s">
        <v>102</v>
      </c>
      <c r="J58" s="5" t="s">
        <v>103</v>
      </c>
      <c r="K58" s="5" t="s">
        <v>104</v>
      </c>
      <c r="L58" s="5"/>
      <c r="M58" s="16">
        <v>900</v>
      </c>
      <c r="N58" s="16">
        <v>900</v>
      </c>
      <c r="O58" s="16">
        <v>0</v>
      </c>
      <c r="P58" s="17"/>
      <c r="Q58" s="5" t="s">
        <v>105</v>
      </c>
      <c r="R58" s="5"/>
      <c r="S58" s="5"/>
      <c r="T58" s="20" t="s">
        <v>382</v>
      </c>
      <c r="U58" s="5"/>
    </row>
    <row r="59" ht="67.5" spans="1:21">
      <c r="A59" s="5">
        <v>55</v>
      </c>
      <c r="B59" s="93" t="s">
        <v>383</v>
      </c>
      <c r="C59" s="7" t="s">
        <v>61</v>
      </c>
      <c r="D59" s="5" t="s">
        <v>200</v>
      </c>
      <c r="E59" s="7" t="s">
        <v>384</v>
      </c>
      <c r="F59" s="7" t="s">
        <v>385</v>
      </c>
      <c r="G59" s="7" t="s">
        <v>185</v>
      </c>
      <c r="H59" s="7" t="s">
        <v>386</v>
      </c>
      <c r="I59" s="7" t="s">
        <v>102</v>
      </c>
      <c r="J59" s="7" t="s">
        <v>103</v>
      </c>
      <c r="K59" s="7" t="s">
        <v>104</v>
      </c>
      <c r="L59" s="7"/>
      <c r="M59" s="16">
        <v>54.5</v>
      </c>
      <c r="N59" s="16">
        <v>54.5</v>
      </c>
      <c r="O59" s="16"/>
      <c r="P59" s="17"/>
      <c r="Q59" s="7" t="s">
        <v>105</v>
      </c>
      <c r="R59" s="7">
        <v>183</v>
      </c>
      <c r="S59" s="7">
        <v>49</v>
      </c>
      <c r="T59" s="20" t="s">
        <v>387</v>
      </c>
      <c r="U59" s="7"/>
    </row>
    <row r="60" ht="67.5" spans="1:21">
      <c r="A60" s="5">
        <v>56</v>
      </c>
      <c r="B60" s="93" t="s">
        <v>388</v>
      </c>
      <c r="C60" s="7" t="s">
        <v>61</v>
      </c>
      <c r="D60" s="7" t="s">
        <v>72</v>
      </c>
      <c r="E60" s="7" t="s">
        <v>389</v>
      </c>
      <c r="F60" s="7" t="s">
        <v>390</v>
      </c>
      <c r="G60" s="7" t="s">
        <v>117</v>
      </c>
      <c r="H60" s="7" t="s">
        <v>391</v>
      </c>
      <c r="I60" s="7" t="s">
        <v>102</v>
      </c>
      <c r="J60" s="7" t="s">
        <v>103</v>
      </c>
      <c r="K60" s="7" t="s">
        <v>104</v>
      </c>
      <c r="L60" s="7"/>
      <c r="M60" s="16">
        <v>45</v>
      </c>
      <c r="N60" s="16">
        <v>45</v>
      </c>
      <c r="O60" s="16"/>
      <c r="P60" s="17"/>
      <c r="Q60" s="7" t="s">
        <v>105</v>
      </c>
      <c r="R60" s="7">
        <v>146</v>
      </c>
      <c r="S60" s="7">
        <v>15</v>
      </c>
      <c r="T60" s="20" t="s">
        <v>392</v>
      </c>
      <c r="U60" s="7"/>
    </row>
    <row r="61" ht="54" spans="1:21">
      <c r="A61" s="5">
        <v>57</v>
      </c>
      <c r="B61" s="12" t="s">
        <v>393</v>
      </c>
      <c r="C61" s="7" t="s">
        <v>61</v>
      </c>
      <c r="D61" s="9" t="s">
        <v>232</v>
      </c>
      <c r="E61" s="7" t="s">
        <v>394</v>
      </c>
      <c r="F61" s="7" t="s">
        <v>395</v>
      </c>
      <c r="G61" s="7" t="s">
        <v>163</v>
      </c>
      <c r="H61" s="7" t="s">
        <v>396</v>
      </c>
      <c r="I61" s="7" t="s">
        <v>102</v>
      </c>
      <c r="J61" s="7" t="s">
        <v>103</v>
      </c>
      <c r="K61" s="7" t="s">
        <v>104</v>
      </c>
      <c r="L61" s="7"/>
      <c r="M61" s="16">
        <v>27.78</v>
      </c>
      <c r="N61" s="16">
        <v>27.78</v>
      </c>
      <c r="O61" s="16"/>
      <c r="P61" s="17"/>
      <c r="Q61" s="7" t="s">
        <v>105</v>
      </c>
      <c r="R61" s="7">
        <v>146</v>
      </c>
      <c r="S61" s="7">
        <v>74</v>
      </c>
      <c r="T61" s="20" t="s">
        <v>397</v>
      </c>
      <c r="U61" s="7"/>
    </row>
    <row r="62" ht="45" spans="1:21">
      <c r="A62" s="5">
        <v>58</v>
      </c>
      <c r="B62" s="12" t="s">
        <v>398</v>
      </c>
      <c r="C62" s="7" t="s">
        <v>61</v>
      </c>
      <c r="D62" s="7" t="s">
        <v>108</v>
      </c>
      <c r="E62" s="7" t="s">
        <v>399</v>
      </c>
      <c r="F62" s="7" t="s">
        <v>400</v>
      </c>
      <c r="G62" s="7" t="s">
        <v>246</v>
      </c>
      <c r="H62" s="7" t="s">
        <v>401</v>
      </c>
      <c r="I62" s="7" t="s">
        <v>102</v>
      </c>
      <c r="J62" s="7" t="s">
        <v>103</v>
      </c>
      <c r="K62" s="7" t="s">
        <v>104</v>
      </c>
      <c r="L62" s="7"/>
      <c r="M62" s="16">
        <v>15</v>
      </c>
      <c r="N62" s="16">
        <v>15</v>
      </c>
      <c r="O62" s="16"/>
      <c r="P62" s="17"/>
      <c r="Q62" s="7" t="s">
        <v>105</v>
      </c>
      <c r="R62" s="7">
        <v>152</v>
      </c>
      <c r="S62" s="7">
        <v>48</v>
      </c>
      <c r="T62" s="20" t="s">
        <v>402</v>
      </c>
      <c r="U62" s="7"/>
    </row>
    <row r="63" ht="45" spans="1:21">
      <c r="A63" s="5">
        <v>59</v>
      </c>
      <c r="B63" s="12" t="s">
        <v>403</v>
      </c>
      <c r="C63" s="7" t="s">
        <v>404</v>
      </c>
      <c r="D63" s="7" t="s">
        <v>404</v>
      </c>
      <c r="E63" s="7" t="s">
        <v>405</v>
      </c>
      <c r="F63" s="7" t="s">
        <v>406</v>
      </c>
      <c r="G63" s="7" t="s">
        <v>378</v>
      </c>
      <c r="H63" s="7" t="s">
        <v>378</v>
      </c>
      <c r="I63" s="7" t="s">
        <v>102</v>
      </c>
      <c r="J63" s="7" t="s">
        <v>103</v>
      </c>
      <c r="K63" s="7" t="s">
        <v>104</v>
      </c>
      <c r="L63" s="7"/>
      <c r="M63" s="16">
        <v>306</v>
      </c>
      <c r="N63" s="16">
        <v>306</v>
      </c>
      <c r="O63" s="16"/>
      <c r="P63" s="17"/>
      <c r="Q63" s="7" t="s">
        <v>105</v>
      </c>
      <c r="R63" s="7">
        <v>1020</v>
      </c>
      <c r="S63" s="7">
        <v>1020</v>
      </c>
      <c r="T63" s="7" t="s">
        <v>407</v>
      </c>
      <c r="U63" s="7"/>
    </row>
    <row r="64" ht="40.5" spans="1:21">
      <c r="A64" s="5">
        <v>60</v>
      </c>
      <c r="B64" s="7" t="s">
        <v>408</v>
      </c>
      <c r="C64" s="7" t="s">
        <v>57</v>
      </c>
      <c r="D64" s="7" t="s">
        <v>409</v>
      </c>
      <c r="E64" s="7" t="s">
        <v>410</v>
      </c>
      <c r="F64" s="7" t="s">
        <v>411</v>
      </c>
      <c r="G64" s="7" t="s">
        <v>100</v>
      </c>
      <c r="H64" s="7" t="s">
        <v>412</v>
      </c>
      <c r="I64" s="7" t="s">
        <v>102</v>
      </c>
      <c r="J64" s="7" t="s">
        <v>413</v>
      </c>
      <c r="K64" s="7"/>
      <c r="L64" s="7"/>
      <c r="M64" s="7">
        <v>15</v>
      </c>
      <c r="N64" s="7"/>
      <c r="O64" s="7">
        <v>15</v>
      </c>
      <c r="P64" s="7"/>
      <c r="Q64" s="7" t="s">
        <v>105</v>
      </c>
      <c r="R64" s="7">
        <v>504</v>
      </c>
      <c r="S64" s="7">
        <v>141</v>
      </c>
      <c r="T64" s="7" t="s">
        <v>414</v>
      </c>
      <c r="U64" s="7"/>
    </row>
    <row r="65" ht="54" spans="1:21">
      <c r="A65" s="5">
        <v>61</v>
      </c>
      <c r="B65" s="7" t="s">
        <v>415</v>
      </c>
      <c r="C65" s="7" t="s">
        <v>57</v>
      </c>
      <c r="D65" s="7" t="s">
        <v>409</v>
      </c>
      <c r="E65" s="7" t="s">
        <v>416</v>
      </c>
      <c r="F65" s="7" t="s">
        <v>417</v>
      </c>
      <c r="G65" s="7" t="s">
        <v>117</v>
      </c>
      <c r="H65" s="7" t="s">
        <v>418</v>
      </c>
      <c r="I65" s="7" t="s">
        <v>102</v>
      </c>
      <c r="J65" s="7" t="s">
        <v>413</v>
      </c>
      <c r="K65" s="7"/>
      <c r="L65" s="7"/>
      <c r="M65" s="7">
        <v>32.74</v>
      </c>
      <c r="N65" s="7"/>
      <c r="O65" s="7">
        <v>32.74</v>
      </c>
      <c r="P65" s="7"/>
      <c r="Q65" s="7" t="s">
        <v>105</v>
      </c>
      <c r="R65" s="7">
        <v>217</v>
      </c>
      <c r="S65" s="7">
        <v>10</v>
      </c>
      <c r="T65" s="7" t="s">
        <v>419</v>
      </c>
      <c r="U65" s="7"/>
    </row>
    <row r="66" ht="40.5" spans="1:21">
      <c r="A66" s="5">
        <v>62</v>
      </c>
      <c r="B66" s="7" t="s">
        <v>420</v>
      </c>
      <c r="C66" s="7" t="s">
        <v>57</v>
      </c>
      <c r="D66" s="7" t="s">
        <v>409</v>
      </c>
      <c r="E66" s="7" t="s">
        <v>421</v>
      </c>
      <c r="F66" s="7" t="s">
        <v>422</v>
      </c>
      <c r="G66" s="7" t="s">
        <v>235</v>
      </c>
      <c r="H66" s="7" t="s">
        <v>423</v>
      </c>
      <c r="I66" s="7" t="s">
        <v>102</v>
      </c>
      <c r="J66" s="7" t="s">
        <v>413</v>
      </c>
      <c r="K66" s="7"/>
      <c r="L66" s="7"/>
      <c r="M66" s="7">
        <v>13.05</v>
      </c>
      <c r="N66" s="7"/>
      <c r="O66" s="7">
        <v>13.05</v>
      </c>
      <c r="P66" s="7"/>
      <c r="Q66" s="7" t="s">
        <v>105</v>
      </c>
      <c r="R66" s="7">
        <v>227</v>
      </c>
      <c r="S66" s="7">
        <v>14</v>
      </c>
      <c r="T66" s="7" t="s">
        <v>424</v>
      </c>
      <c r="U66" s="7"/>
    </row>
    <row r="67" ht="40.5" spans="1:21">
      <c r="A67" s="5">
        <v>63</v>
      </c>
      <c r="B67" s="7" t="s">
        <v>425</v>
      </c>
      <c r="C67" s="7" t="s">
        <v>57</v>
      </c>
      <c r="D67" s="7" t="s">
        <v>409</v>
      </c>
      <c r="E67" s="7" t="s">
        <v>426</v>
      </c>
      <c r="F67" s="7" t="s">
        <v>427</v>
      </c>
      <c r="G67" s="7" t="s">
        <v>235</v>
      </c>
      <c r="H67" s="7" t="s">
        <v>428</v>
      </c>
      <c r="I67" s="7" t="s">
        <v>102</v>
      </c>
      <c r="J67" s="7" t="s">
        <v>413</v>
      </c>
      <c r="K67" s="7"/>
      <c r="L67" s="7"/>
      <c r="M67" s="7">
        <v>5.7</v>
      </c>
      <c r="N67" s="7"/>
      <c r="O67" s="7">
        <v>5.7</v>
      </c>
      <c r="P67" s="7"/>
      <c r="Q67" s="7" t="s">
        <v>105</v>
      </c>
      <c r="R67" s="7">
        <v>171</v>
      </c>
      <c r="S67" s="7">
        <v>40</v>
      </c>
      <c r="T67" s="7" t="s">
        <v>429</v>
      </c>
      <c r="U67" s="7"/>
    </row>
    <row r="68" ht="27" spans="1:21">
      <c r="A68" s="5">
        <v>64</v>
      </c>
      <c r="B68" s="7" t="s">
        <v>430</v>
      </c>
      <c r="C68" s="7" t="s">
        <v>57</v>
      </c>
      <c r="D68" s="7" t="s">
        <v>409</v>
      </c>
      <c r="E68" s="7" t="s">
        <v>431</v>
      </c>
      <c r="F68" s="7" t="s">
        <v>432</v>
      </c>
      <c r="G68" s="7" t="s">
        <v>235</v>
      </c>
      <c r="H68" s="7" t="s">
        <v>433</v>
      </c>
      <c r="I68" s="7" t="s">
        <v>102</v>
      </c>
      <c r="J68" s="7" t="s">
        <v>413</v>
      </c>
      <c r="K68" s="7"/>
      <c r="L68" s="7"/>
      <c r="M68" s="7">
        <v>4.5</v>
      </c>
      <c r="N68" s="7"/>
      <c r="O68" s="7">
        <v>4.5</v>
      </c>
      <c r="P68" s="7"/>
      <c r="Q68" s="7" t="s">
        <v>105</v>
      </c>
      <c r="R68" s="7">
        <v>149</v>
      </c>
      <c r="S68" s="7">
        <v>31</v>
      </c>
      <c r="T68" s="7" t="s">
        <v>434</v>
      </c>
      <c r="U68" s="7"/>
    </row>
    <row r="69" ht="54" spans="1:21">
      <c r="A69" s="5">
        <v>65</v>
      </c>
      <c r="B69" s="7" t="s">
        <v>435</v>
      </c>
      <c r="C69" s="7" t="s">
        <v>57</v>
      </c>
      <c r="D69" s="7" t="s">
        <v>409</v>
      </c>
      <c r="E69" s="7" t="s">
        <v>436</v>
      </c>
      <c r="F69" s="7" t="s">
        <v>437</v>
      </c>
      <c r="G69" s="7" t="s">
        <v>196</v>
      </c>
      <c r="H69" s="7" t="s">
        <v>197</v>
      </c>
      <c r="I69" s="7" t="s">
        <v>102</v>
      </c>
      <c r="J69" s="7" t="s">
        <v>413</v>
      </c>
      <c r="K69" s="7"/>
      <c r="L69" s="7"/>
      <c r="M69" s="7">
        <v>41.85</v>
      </c>
      <c r="N69" s="7"/>
      <c r="O69" s="7">
        <v>41.85</v>
      </c>
      <c r="P69" s="7"/>
      <c r="Q69" s="7" t="s">
        <v>105</v>
      </c>
      <c r="R69" s="7">
        <v>287</v>
      </c>
      <c r="S69" s="7">
        <v>91</v>
      </c>
      <c r="T69" s="7" t="s">
        <v>438</v>
      </c>
      <c r="U69" s="7"/>
    </row>
    <row r="70" ht="67.5" spans="1:21">
      <c r="A70" s="5">
        <v>66</v>
      </c>
      <c r="B70" s="7" t="s">
        <v>439</v>
      </c>
      <c r="C70" s="7" t="s">
        <v>57</v>
      </c>
      <c r="D70" s="7" t="s">
        <v>409</v>
      </c>
      <c r="E70" s="7" t="s">
        <v>440</v>
      </c>
      <c r="F70" s="7" t="s">
        <v>441</v>
      </c>
      <c r="G70" s="7" t="s">
        <v>209</v>
      </c>
      <c r="H70" s="7" t="s">
        <v>442</v>
      </c>
      <c r="I70" s="7" t="s">
        <v>102</v>
      </c>
      <c r="J70" s="7" t="s">
        <v>413</v>
      </c>
      <c r="K70" s="7"/>
      <c r="L70" s="7"/>
      <c r="M70" s="7">
        <v>26.13</v>
      </c>
      <c r="N70" s="7"/>
      <c r="O70" s="7">
        <v>26.13</v>
      </c>
      <c r="P70" s="7"/>
      <c r="Q70" s="7" t="s">
        <v>105</v>
      </c>
      <c r="R70" s="7">
        <v>163</v>
      </c>
      <c r="S70" s="7">
        <v>27</v>
      </c>
      <c r="T70" s="7" t="s">
        <v>443</v>
      </c>
      <c r="U70" s="7"/>
    </row>
    <row r="71" ht="54" spans="1:21">
      <c r="A71" s="5">
        <v>67</v>
      </c>
      <c r="B71" s="7" t="s">
        <v>444</v>
      </c>
      <c r="C71" s="7" t="s">
        <v>57</v>
      </c>
      <c r="D71" s="7" t="s">
        <v>409</v>
      </c>
      <c r="E71" s="7" t="s">
        <v>445</v>
      </c>
      <c r="F71" s="7" t="s">
        <v>446</v>
      </c>
      <c r="G71" s="7" t="s">
        <v>203</v>
      </c>
      <c r="H71" s="7" t="s">
        <v>447</v>
      </c>
      <c r="I71" s="7" t="s">
        <v>102</v>
      </c>
      <c r="J71" s="7" t="s">
        <v>413</v>
      </c>
      <c r="K71" s="7"/>
      <c r="L71" s="7"/>
      <c r="M71" s="7">
        <v>38</v>
      </c>
      <c r="N71" s="7"/>
      <c r="O71" s="7">
        <v>38</v>
      </c>
      <c r="P71" s="7"/>
      <c r="Q71" s="7" t="s">
        <v>105</v>
      </c>
      <c r="R71" s="7">
        <v>314</v>
      </c>
      <c r="S71" s="7">
        <v>47</v>
      </c>
      <c r="T71" s="7" t="s">
        <v>448</v>
      </c>
      <c r="U71" s="7"/>
    </row>
    <row r="72" ht="54" spans="1:21">
      <c r="A72" s="5">
        <v>68</v>
      </c>
      <c r="B72" s="7" t="s">
        <v>449</v>
      </c>
      <c r="C72" s="7" t="s">
        <v>57</v>
      </c>
      <c r="D72" s="7" t="s">
        <v>409</v>
      </c>
      <c r="E72" s="7" t="s">
        <v>450</v>
      </c>
      <c r="F72" s="7" t="s">
        <v>451</v>
      </c>
      <c r="G72" s="7" t="s">
        <v>203</v>
      </c>
      <c r="H72" s="7" t="s">
        <v>452</v>
      </c>
      <c r="I72" s="7" t="s">
        <v>102</v>
      </c>
      <c r="J72" s="7" t="s">
        <v>413</v>
      </c>
      <c r="K72" s="7"/>
      <c r="L72" s="7"/>
      <c r="M72" s="7">
        <v>15.99</v>
      </c>
      <c r="N72" s="7"/>
      <c r="O72" s="7">
        <v>15.99</v>
      </c>
      <c r="P72" s="7"/>
      <c r="Q72" s="7" t="s">
        <v>105</v>
      </c>
      <c r="R72" s="7">
        <v>203</v>
      </c>
      <c r="S72" s="7">
        <v>46</v>
      </c>
      <c r="T72" s="7" t="s">
        <v>453</v>
      </c>
      <c r="U72" s="7"/>
    </row>
    <row r="73" ht="40.5" spans="1:21">
      <c r="A73" s="5">
        <v>69</v>
      </c>
      <c r="B73" s="7" t="s">
        <v>454</v>
      </c>
      <c r="C73" s="7" t="s">
        <v>57</v>
      </c>
      <c r="D73" s="7" t="s">
        <v>409</v>
      </c>
      <c r="E73" s="7" t="s">
        <v>455</v>
      </c>
      <c r="F73" s="7" t="s">
        <v>456</v>
      </c>
      <c r="G73" s="7" t="s">
        <v>141</v>
      </c>
      <c r="H73" s="7" t="s">
        <v>457</v>
      </c>
      <c r="I73" s="7" t="s">
        <v>102</v>
      </c>
      <c r="J73" s="7" t="s">
        <v>413</v>
      </c>
      <c r="K73" s="7"/>
      <c r="L73" s="7"/>
      <c r="M73" s="7">
        <v>40</v>
      </c>
      <c r="N73" s="7"/>
      <c r="O73" s="7">
        <v>40</v>
      </c>
      <c r="P73" s="7"/>
      <c r="Q73" s="7" t="s">
        <v>105</v>
      </c>
      <c r="R73" s="7">
        <v>319</v>
      </c>
      <c r="S73" s="7">
        <v>63</v>
      </c>
      <c r="T73" s="7" t="s">
        <v>458</v>
      </c>
      <c r="U73" s="7"/>
    </row>
    <row r="74" ht="94.5" spans="1:21">
      <c r="A74" s="5">
        <v>70</v>
      </c>
      <c r="B74" s="7" t="s">
        <v>459</v>
      </c>
      <c r="C74" s="7" t="s">
        <v>57</v>
      </c>
      <c r="D74" s="7" t="s">
        <v>409</v>
      </c>
      <c r="E74" s="7" t="s">
        <v>460</v>
      </c>
      <c r="F74" s="7" t="s">
        <v>461</v>
      </c>
      <c r="G74" s="7" t="s">
        <v>141</v>
      </c>
      <c r="H74" s="7" t="s">
        <v>462</v>
      </c>
      <c r="I74" s="7" t="s">
        <v>102</v>
      </c>
      <c r="J74" s="7" t="s">
        <v>413</v>
      </c>
      <c r="K74" s="7"/>
      <c r="L74" s="7"/>
      <c r="M74" s="7">
        <v>24.8</v>
      </c>
      <c r="N74" s="7"/>
      <c r="O74" s="7">
        <v>24.8</v>
      </c>
      <c r="P74" s="7"/>
      <c r="Q74" s="7" t="s">
        <v>105</v>
      </c>
      <c r="R74" s="7">
        <v>208</v>
      </c>
      <c r="S74" s="7">
        <v>22</v>
      </c>
      <c r="T74" s="7" t="s">
        <v>463</v>
      </c>
      <c r="U74" s="7"/>
    </row>
    <row r="75" ht="54" spans="1:21">
      <c r="A75" s="5">
        <v>71</v>
      </c>
      <c r="B75" s="7" t="s">
        <v>464</v>
      </c>
      <c r="C75" s="7" t="s">
        <v>57</v>
      </c>
      <c r="D75" s="7" t="s">
        <v>409</v>
      </c>
      <c r="E75" s="7" t="s">
        <v>465</v>
      </c>
      <c r="F75" s="7" t="s">
        <v>466</v>
      </c>
      <c r="G75" s="7" t="s">
        <v>315</v>
      </c>
      <c r="H75" s="7" t="s">
        <v>467</v>
      </c>
      <c r="I75" s="7" t="s">
        <v>102</v>
      </c>
      <c r="J75" s="7" t="s">
        <v>413</v>
      </c>
      <c r="K75" s="7"/>
      <c r="L75" s="7"/>
      <c r="M75" s="7">
        <v>45</v>
      </c>
      <c r="N75" s="7"/>
      <c r="O75" s="7">
        <v>45</v>
      </c>
      <c r="P75" s="7"/>
      <c r="Q75" s="7" t="s">
        <v>105</v>
      </c>
      <c r="R75" s="7">
        <v>184</v>
      </c>
      <c r="S75" s="7">
        <v>62</v>
      </c>
      <c r="T75" s="7" t="s">
        <v>468</v>
      </c>
      <c r="U75" s="7"/>
    </row>
    <row r="76" ht="40.5" spans="1:21">
      <c r="A76" s="5">
        <v>72</v>
      </c>
      <c r="B76" s="7" t="s">
        <v>469</v>
      </c>
      <c r="C76" s="7" t="s">
        <v>57</v>
      </c>
      <c r="D76" s="7" t="s">
        <v>409</v>
      </c>
      <c r="E76" s="7" t="s">
        <v>470</v>
      </c>
      <c r="F76" s="7" t="s">
        <v>471</v>
      </c>
      <c r="G76" s="7" t="s">
        <v>472</v>
      </c>
      <c r="H76" s="7" t="s">
        <v>473</v>
      </c>
      <c r="I76" s="7" t="s">
        <v>102</v>
      </c>
      <c r="J76" s="7" t="s">
        <v>413</v>
      </c>
      <c r="K76" s="7"/>
      <c r="L76" s="7"/>
      <c r="M76" s="7">
        <v>14.18</v>
      </c>
      <c r="N76" s="7"/>
      <c r="O76" s="7">
        <v>14.18</v>
      </c>
      <c r="P76" s="7"/>
      <c r="Q76" s="7" t="s">
        <v>105</v>
      </c>
      <c r="R76" s="7">
        <v>430</v>
      </c>
      <c r="S76" s="7">
        <v>136</v>
      </c>
      <c r="T76" s="7" t="s">
        <v>474</v>
      </c>
      <c r="U76" s="7"/>
    </row>
    <row r="77" ht="54" spans="1:21">
      <c r="A77" s="5">
        <v>73</v>
      </c>
      <c r="B77" s="7" t="s">
        <v>475</v>
      </c>
      <c r="C77" s="7" t="s">
        <v>57</v>
      </c>
      <c r="D77" s="7" t="s">
        <v>409</v>
      </c>
      <c r="E77" s="7" t="s">
        <v>476</v>
      </c>
      <c r="F77" s="7" t="s">
        <v>477</v>
      </c>
      <c r="G77" s="7" t="s">
        <v>185</v>
      </c>
      <c r="H77" s="7" t="s">
        <v>478</v>
      </c>
      <c r="I77" s="7" t="s">
        <v>102</v>
      </c>
      <c r="J77" s="7" t="s">
        <v>413</v>
      </c>
      <c r="K77" s="7"/>
      <c r="L77" s="7"/>
      <c r="M77" s="7">
        <v>15</v>
      </c>
      <c r="N77" s="7"/>
      <c r="O77" s="7">
        <v>15</v>
      </c>
      <c r="P77" s="7"/>
      <c r="Q77" s="7" t="s">
        <v>105</v>
      </c>
      <c r="R77" s="7">
        <v>419</v>
      </c>
      <c r="S77" s="7">
        <v>90</v>
      </c>
      <c r="T77" s="7" t="s">
        <v>479</v>
      </c>
      <c r="U77" s="7"/>
    </row>
    <row r="78" ht="54" spans="1:21">
      <c r="A78" s="5">
        <v>74</v>
      </c>
      <c r="B78" s="7" t="s">
        <v>480</v>
      </c>
      <c r="C78" s="7" t="s">
        <v>57</v>
      </c>
      <c r="D78" s="7" t="s">
        <v>409</v>
      </c>
      <c r="E78" s="7" t="s">
        <v>481</v>
      </c>
      <c r="F78" s="7" t="s">
        <v>482</v>
      </c>
      <c r="G78" s="7" t="s">
        <v>185</v>
      </c>
      <c r="H78" s="7" t="s">
        <v>483</v>
      </c>
      <c r="I78" s="7" t="s">
        <v>102</v>
      </c>
      <c r="J78" s="7" t="s">
        <v>413</v>
      </c>
      <c r="K78" s="7"/>
      <c r="L78" s="7"/>
      <c r="M78" s="7">
        <v>14.07</v>
      </c>
      <c r="N78" s="7"/>
      <c r="O78" s="7">
        <v>14.07</v>
      </c>
      <c r="P78" s="7"/>
      <c r="Q78" s="7" t="s">
        <v>105</v>
      </c>
      <c r="R78" s="7">
        <v>367</v>
      </c>
      <c r="S78" s="7">
        <v>40</v>
      </c>
      <c r="T78" s="7" t="s">
        <v>484</v>
      </c>
      <c r="U78" s="7"/>
    </row>
    <row r="79" ht="27" spans="1:21">
      <c r="A79" s="5">
        <v>75</v>
      </c>
      <c r="B79" s="7" t="s">
        <v>485</v>
      </c>
      <c r="C79" s="7" t="s">
        <v>57</v>
      </c>
      <c r="D79" s="7" t="s">
        <v>409</v>
      </c>
      <c r="E79" s="7" t="s">
        <v>486</v>
      </c>
      <c r="F79" s="7" t="s">
        <v>487</v>
      </c>
      <c r="G79" s="7" t="s">
        <v>185</v>
      </c>
      <c r="H79" s="7" t="s">
        <v>488</v>
      </c>
      <c r="I79" s="7" t="s">
        <v>102</v>
      </c>
      <c r="J79" s="7" t="s">
        <v>413</v>
      </c>
      <c r="K79" s="7"/>
      <c r="L79" s="7"/>
      <c r="M79" s="7">
        <v>5.93</v>
      </c>
      <c r="N79" s="7"/>
      <c r="O79" s="7">
        <v>5.93</v>
      </c>
      <c r="P79" s="7"/>
      <c r="Q79" s="7" t="s">
        <v>105</v>
      </c>
      <c r="R79" s="7">
        <v>261</v>
      </c>
      <c r="S79" s="7">
        <v>31</v>
      </c>
      <c r="T79" s="7" t="s">
        <v>489</v>
      </c>
      <c r="U79" s="7"/>
    </row>
    <row r="80" ht="40.5" spans="1:21">
      <c r="A80" s="5">
        <v>76</v>
      </c>
      <c r="B80" s="7" t="s">
        <v>490</v>
      </c>
      <c r="C80" s="7" t="s">
        <v>57</v>
      </c>
      <c r="D80" s="7" t="s">
        <v>409</v>
      </c>
      <c r="E80" s="7" t="s">
        <v>491</v>
      </c>
      <c r="F80" s="7" t="s">
        <v>492</v>
      </c>
      <c r="G80" s="7" t="s">
        <v>135</v>
      </c>
      <c r="H80" s="7" t="s">
        <v>493</v>
      </c>
      <c r="I80" s="7" t="s">
        <v>102</v>
      </c>
      <c r="J80" s="7" t="s">
        <v>413</v>
      </c>
      <c r="K80" s="7"/>
      <c r="L80" s="7"/>
      <c r="M80" s="7">
        <v>12.13</v>
      </c>
      <c r="N80" s="7"/>
      <c r="O80" s="7">
        <v>12.13</v>
      </c>
      <c r="P80" s="7"/>
      <c r="Q80" s="7" t="s">
        <v>105</v>
      </c>
      <c r="R80" s="7">
        <v>174</v>
      </c>
      <c r="S80" s="7">
        <v>48</v>
      </c>
      <c r="T80" s="7" t="s">
        <v>494</v>
      </c>
      <c r="U80" s="7"/>
    </row>
    <row r="81" ht="54" spans="1:21">
      <c r="A81" s="5">
        <v>77</v>
      </c>
      <c r="B81" s="7" t="s">
        <v>495</v>
      </c>
      <c r="C81" s="7" t="s">
        <v>57</v>
      </c>
      <c r="D81" s="7" t="s">
        <v>409</v>
      </c>
      <c r="E81" s="7" t="s">
        <v>496</v>
      </c>
      <c r="F81" s="7" t="s">
        <v>497</v>
      </c>
      <c r="G81" s="7" t="s">
        <v>246</v>
      </c>
      <c r="H81" s="7" t="s">
        <v>498</v>
      </c>
      <c r="I81" s="7" t="s">
        <v>102</v>
      </c>
      <c r="J81" s="7" t="s">
        <v>413</v>
      </c>
      <c r="K81" s="7"/>
      <c r="L81" s="7"/>
      <c r="M81" s="7">
        <v>40</v>
      </c>
      <c r="N81" s="7"/>
      <c r="O81" s="7">
        <v>40</v>
      </c>
      <c r="P81" s="7"/>
      <c r="Q81" s="7" t="s">
        <v>105</v>
      </c>
      <c r="R81" s="7">
        <v>326</v>
      </c>
      <c r="S81" s="7">
        <v>97</v>
      </c>
      <c r="T81" s="7" t="s">
        <v>499</v>
      </c>
      <c r="U81" s="7"/>
    </row>
    <row r="82" ht="81" spans="1:21">
      <c r="A82" s="5">
        <v>78</v>
      </c>
      <c r="B82" s="7" t="s">
        <v>500</v>
      </c>
      <c r="C82" s="7" t="s">
        <v>57</v>
      </c>
      <c r="D82" s="7" t="s">
        <v>409</v>
      </c>
      <c r="E82" s="7" t="s">
        <v>501</v>
      </c>
      <c r="F82" s="7" t="s">
        <v>502</v>
      </c>
      <c r="G82" s="7" t="s">
        <v>246</v>
      </c>
      <c r="H82" s="7" t="s">
        <v>503</v>
      </c>
      <c r="I82" s="7" t="s">
        <v>102</v>
      </c>
      <c r="J82" s="7" t="s">
        <v>413</v>
      </c>
      <c r="K82" s="7"/>
      <c r="L82" s="7"/>
      <c r="M82" s="7">
        <v>47.69</v>
      </c>
      <c r="N82" s="7"/>
      <c r="O82" s="7">
        <v>47.69</v>
      </c>
      <c r="P82" s="7"/>
      <c r="Q82" s="7" t="s">
        <v>105</v>
      </c>
      <c r="R82" s="7">
        <v>173</v>
      </c>
      <c r="S82" s="7">
        <v>53</v>
      </c>
      <c r="T82" s="7" t="s">
        <v>504</v>
      </c>
      <c r="U82" s="7"/>
    </row>
    <row r="83" ht="40.5" spans="1:21">
      <c r="A83" s="5">
        <v>79</v>
      </c>
      <c r="B83" s="7" t="s">
        <v>505</v>
      </c>
      <c r="C83" s="7" t="s">
        <v>57</v>
      </c>
      <c r="D83" s="7" t="s">
        <v>409</v>
      </c>
      <c r="E83" s="7" t="s">
        <v>506</v>
      </c>
      <c r="F83" s="7" t="s">
        <v>507</v>
      </c>
      <c r="G83" s="7" t="s">
        <v>157</v>
      </c>
      <c r="H83" s="7" t="s">
        <v>508</v>
      </c>
      <c r="I83" s="7" t="s">
        <v>102</v>
      </c>
      <c r="J83" s="7" t="s">
        <v>413</v>
      </c>
      <c r="K83" s="7"/>
      <c r="L83" s="7"/>
      <c r="M83" s="7">
        <v>13.12</v>
      </c>
      <c r="N83" s="7"/>
      <c r="O83" s="7">
        <v>13.12</v>
      </c>
      <c r="P83" s="7"/>
      <c r="Q83" s="7" t="s">
        <v>105</v>
      </c>
      <c r="R83" s="7">
        <v>186</v>
      </c>
      <c r="S83" s="7">
        <v>37</v>
      </c>
      <c r="T83" s="7" t="s">
        <v>509</v>
      </c>
      <c r="U83" s="7"/>
    </row>
    <row r="84" ht="40.5" spans="1:21">
      <c r="A84" s="5">
        <v>80</v>
      </c>
      <c r="B84" s="7" t="s">
        <v>510</v>
      </c>
      <c r="C84" s="7" t="s">
        <v>57</v>
      </c>
      <c r="D84" s="7" t="s">
        <v>409</v>
      </c>
      <c r="E84" s="7" t="s">
        <v>511</v>
      </c>
      <c r="F84" s="7" t="s">
        <v>512</v>
      </c>
      <c r="G84" s="7" t="s">
        <v>141</v>
      </c>
      <c r="H84" s="7" t="s">
        <v>513</v>
      </c>
      <c r="I84" s="7" t="s">
        <v>102</v>
      </c>
      <c r="J84" s="7" t="s">
        <v>413</v>
      </c>
      <c r="K84" s="7"/>
      <c r="L84" s="7"/>
      <c r="M84" s="7">
        <v>11.61</v>
      </c>
      <c r="N84" s="7"/>
      <c r="O84" s="7">
        <v>11.61</v>
      </c>
      <c r="P84" s="7"/>
      <c r="Q84" s="7" t="s">
        <v>105</v>
      </c>
      <c r="R84" s="7">
        <v>224</v>
      </c>
      <c r="S84" s="7">
        <v>38</v>
      </c>
      <c r="T84" s="7" t="s">
        <v>514</v>
      </c>
      <c r="U84" s="7"/>
    </row>
    <row r="85" ht="40.5" spans="1:21">
      <c r="A85" s="5">
        <v>81</v>
      </c>
      <c r="B85" s="7" t="s">
        <v>515</v>
      </c>
      <c r="C85" s="7" t="s">
        <v>57</v>
      </c>
      <c r="D85" s="7" t="s">
        <v>409</v>
      </c>
      <c r="E85" s="7" t="s">
        <v>516</v>
      </c>
      <c r="F85" s="7" t="s">
        <v>456</v>
      </c>
      <c r="G85" s="7" t="s">
        <v>111</v>
      </c>
      <c r="H85" s="7" t="s">
        <v>112</v>
      </c>
      <c r="I85" s="7" t="s">
        <v>102</v>
      </c>
      <c r="J85" s="7" t="s">
        <v>413</v>
      </c>
      <c r="K85" s="7"/>
      <c r="L85" s="7"/>
      <c r="M85" s="7">
        <v>30</v>
      </c>
      <c r="N85" s="7"/>
      <c r="O85" s="7">
        <v>30</v>
      </c>
      <c r="P85" s="7"/>
      <c r="Q85" s="7" t="s">
        <v>105</v>
      </c>
      <c r="R85" s="7">
        <v>473</v>
      </c>
      <c r="S85" s="7">
        <v>70</v>
      </c>
      <c r="T85" s="7" t="s">
        <v>517</v>
      </c>
      <c r="U85" s="7"/>
    </row>
    <row r="86" ht="40.5" spans="1:21">
      <c r="A86" s="5">
        <v>82</v>
      </c>
      <c r="B86" s="7" t="s">
        <v>518</v>
      </c>
      <c r="C86" s="7" t="s">
        <v>57</v>
      </c>
      <c r="D86" s="7" t="s">
        <v>409</v>
      </c>
      <c r="E86" s="7" t="s">
        <v>519</v>
      </c>
      <c r="F86" s="7" t="s">
        <v>456</v>
      </c>
      <c r="G86" s="7" t="s">
        <v>203</v>
      </c>
      <c r="H86" s="7" t="s">
        <v>520</v>
      </c>
      <c r="I86" s="7" t="s">
        <v>102</v>
      </c>
      <c r="J86" s="7" t="s">
        <v>413</v>
      </c>
      <c r="K86" s="7"/>
      <c r="L86" s="7"/>
      <c r="M86" s="7">
        <v>35</v>
      </c>
      <c r="N86" s="7"/>
      <c r="O86" s="7">
        <v>35</v>
      </c>
      <c r="P86" s="7"/>
      <c r="Q86" s="7" t="s">
        <v>105</v>
      </c>
      <c r="R86" s="7">
        <v>403</v>
      </c>
      <c r="S86" s="7">
        <v>43</v>
      </c>
      <c r="T86" s="7" t="s">
        <v>521</v>
      </c>
      <c r="U86" s="7"/>
    </row>
    <row r="87" ht="94.5" spans="1:21">
      <c r="A87" s="5">
        <v>83</v>
      </c>
      <c r="B87" s="7" t="s">
        <v>522</v>
      </c>
      <c r="C87" s="7" t="s">
        <v>57</v>
      </c>
      <c r="D87" s="7" t="s">
        <v>409</v>
      </c>
      <c r="E87" s="7" t="s">
        <v>523</v>
      </c>
      <c r="F87" s="7" t="s">
        <v>524</v>
      </c>
      <c r="G87" s="7" t="s">
        <v>378</v>
      </c>
      <c r="H87" s="7" t="s">
        <v>378</v>
      </c>
      <c r="I87" s="7" t="s">
        <v>102</v>
      </c>
      <c r="J87" s="7" t="s">
        <v>413</v>
      </c>
      <c r="K87" s="7"/>
      <c r="L87" s="7"/>
      <c r="M87" s="7">
        <v>500</v>
      </c>
      <c r="N87" s="7"/>
      <c r="O87" s="7">
        <v>500</v>
      </c>
      <c r="P87" s="7"/>
      <c r="Q87" s="7" t="s">
        <v>105</v>
      </c>
      <c r="R87" s="7">
        <v>5560</v>
      </c>
      <c r="S87" s="7">
        <v>4315</v>
      </c>
      <c r="T87" s="7" t="s">
        <v>525</v>
      </c>
      <c r="U87" s="7"/>
    </row>
    <row r="88" ht="67.5" spans="1:21">
      <c r="A88" s="5">
        <v>84</v>
      </c>
      <c r="B88" s="7" t="s">
        <v>526</v>
      </c>
      <c r="C88" s="7" t="s">
        <v>57</v>
      </c>
      <c r="D88" s="7" t="s">
        <v>409</v>
      </c>
      <c r="E88" s="7" t="s">
        <v>527</v>
      </c>
      <c r="F88" s="7" t="s">
        <v>528</v>
      </c>
      <c r="G88" s="7" t="s">
        <v>378</v>
      </c>
      <c r="H88" s="7" t="s">
        <v>378</v>
      </c>
      <c r="I88" s="7" t="s">
        <v>102</v>
      </c>
      <c r="J88" s="7" t="s">
        <v>413</v>
      </c>
      <c r="K88" s="7"/>
      <c r="L88" s="7"/>
      <c r="M88" s="7">
        <v>180</v>
      </c>
      <c r="N88" s="7"/>
      <c r="O88" s="7">
        <v>180</v>
      </c>
      <c r="P88" s="7"/>
      <c r="Q88" s="7" t="s">
        <v>105</v>
      </c>
      <c r="R88" s="7">
        <v>6500</v>
      </c>
      <c r="S88" s="7">
        <v>4500</v>
      </c>
      <c r="T88" s="7" t="s">
        <v>529</v>
      </c>
      <c r="U88" s="7"/>
    </row>
    <row r="89" ht="27" spans="1:21">
      <c r="A89" s="5">
        <v>85</v>
      </c>
      <c r="B89" s="7" t="s">
        <v>530</v>
      </c>
      <c r="C89" s="7" t="s">
        <v>57</v>
      </c>
      <c r="D89" s="7" t="s">
        <v>409</v>
      </c>
      <c r="E89" s="7" t="s">
        <v>531</v>
      </c>
      <c r="F89" s="7" t="s">
        <v>532</v>
      </c>
      <c r="G89" s="7" t="s">
        <v>378</v>
      </c>
      <c r="H89" s="7" t="s">
        <v>378</v>
      </c>
      <c r="I89" s="7" t="s">
        <v>102</v>
      </c>
      <c r="J89" s="7" t="s">
        <v>413</v>
      </c>
      <c r="K89" s="7"/>
      <c r="L89" s="7"/>
      <c r="M89" s="7">
        <v>520</v>
      </c>
      <c r="N89" s="7"/>
      <c r="O89" s="7">
        <v>520</v>
      </c>
      <c r="P89" s="7"/>
      <c r="Q89" s="7" t="s">
        <v>105</v>
      </c>
      <c r="R89" s="7">
        <v>5100</v>
      </c>
      <c r="S89" s="7">
        <v>3500</v>
      </c>
      <c r="T89" s="7" t="s">
        <v>533</v>
      </c>
      <c r="U89" s="7"/>
    </row>
    <row r="90" ht="121.5" spans="1:21">
      <c r="A90" s="5">
        <v>86</v>
      </c>
      <c r="B90" s="7" t="s">
        <v>534</v>
      </c>
      <c r="C90" s="7" t="s">
        <v>57</v>
      </c>
      <c r="D90" s="7" t="s">
        <v>409</v>
      </c>
      <c r="E90" s="7" t="s">
        <v>535</v>
      </c>
      <c r="F90" s="7" t="s">
        <v>536</v>
      </c>
      <c r="G90" s="7" t="s">
        <v>174</v>
      </c>
      <c r="H90" s="7" t="s">
        <v>537</v>
      </c>
      <c r="I90" s="7" t="s">
        <v>102</v>
      </c>
      <c r="J90" s="7" t="s">
        <v>413</v>
      </c>
      <c r="K90" s="7"/>
      <c r="L90" s="7"/>
      <c r="M90" s="7">
        <v>51.84</v>
      </c>
      <c r="N90" s="7"/>
      <c r="O90" s="7">
        <v>51.84</v>
      </c>
      <c r="P90" s="7"/>
      <c r="Q90" s="7" t="s">
        <v>105</v>
      </c>
      <c r="R90" s="7">
        <v>179</v>
      </c>
      <c r="S90" s="7">
        <v>50</v>
      </c>
      <c r="T90" s="7" t="s">
        <v>538</v>
      </c>
      <c r="U90" s="7"/>
    </row>
    <row r="91" ht="54" spans="1:21">
      <c r="A91" s="5">
        <v>87</v>
      </c>
      <c r="B91" s="7" t="s">
        <v>539</v>
      </c>
      <c r="C91" s="7" t="s">
        <v>57</v>
      </c>
      <c r="D91" s="7" t="s">
        <v>409</v>
      </c>
      <c r="E91" s="7" t="s">
        <v>540</v>
      </c>
      <c r="F91" s="7" t="s">
        <v>541</v>
      </c>
      <c r="G91" s="7" t="s">
        <v>100</v>
      </c>
      <c r="H91" s="7" t="s">
        <v>542</v>
      </c>
      <c r="I91" s="7" t="s">
        <v>102</v>
      </c>
      <c r="J91" s="7" t="s">
        <v>413</v>
      </c>
      <c r="K91" s="7"/>
      <c r="L91" s="7"/>
      <c r="M91" s="7">
        <v>6.46</v>
      </c>
      <c r="N91" s="7"/>
      <c r="O91" s="7">
        <v>6.46</v>
      </c>
      <c r="P91" s="7"/>
      <c r="Q91" s="7" t="s">
        <v>105</v>
      </c>
      <c r="R91" s="7">
        <v>350</v>
      </c>
      <c r="S91" s="7">
        <v>97</v>
      </c>
      <c r="T91" s="7" t="s">
        <v>543</v>
      </c>
      <c r="U91" s="7"/>
    </row>
    <row r="92" ht="94.5" spans="1:21">
      <c r="A92" s="5">
        <v>88</v>
      </c>
      <c r="B92" s="7" t="s">
        <v>544</v>
      </c>
      <c r="C92" s="7" t="s">
        <v>57</v>
      </c>
      <c r="D92" s="7" t="s">
        <v>409</v>
      </c>
      <c r="E92" s="7" t="s">
        <v>545</v>
      </c>
      <c r="F92" s="7" t="s">
        <v>546</v>
      </c>
      <c r="G92" s="7" t="s">
        <v>196</v>
      </c>
      <c r="H92" s="7" t="s">
        <v>547</v>
      </c>
      <c r="I92" s="7" t="s">
        <v>102</v>
      </c>
      <c r="J92" s="7" t="s">
        <v>413</v>
      </c>
      <c r="K92" s="7"/>
      <c r="L92" s="7"/>
      <c r="M92" s="7">
        <v>47.58</v>
      </c>
      <c r="N92" s="7"/>
      <c r="O92" s="7">
        <v>47.58</v>
      </c>
      <c r="P92" s="7"/>
      <c r="Q92" s="7" t="s">
        <v>105</v>
      </c>
      <c r="R92" s="7">
        <v>361</v>
      </c>
      <c r="S92" s="7">
        <v>65</v>
      </c>
      <c r="T92" s="7" t="s">
        <v>548</v>
      </c>
      <c r="U92" s="7"/>
    </row>
    <row r="93" ht="40.5" spans="1:21">
      <c r="A93" s="5">
        <v>89</v>
      </c>
      <c r="B93" s="7" t="s">
        <v>549</v>
      </c>
      <c r="C93" s="7" t="s">
        <v>57</v>
      </c>
      <c r="D93" s="7" t="s">
        <v>409</v>
      </c>
      <c r="E93" s="7" t="s">
        <v>550</v>
      </c>
      <c r="F93" s="7" t="s">
        <v>551</v>
      </c>
      <c r="G93" s="7" t="s">
        <v>141</v>
      </c>
      <c r="H93" s="7" t="s">
        <v>552</v>
      </c>
      <c r="I93" s="7" t="s">
        <v>102</v>
      </c>
      <c r="J93" s="7" t="s">
        <v>413</v>
      </c>
      <c r="K93" s="7"/>
      <c r="L93" s="7"/>
      <c r="M93" s="7">
        <v>7.76</v>
      </c>
      <c r="N93" s="7"/>
      <c r="O93" s="7">
        <v>7.76</v>
      </c>
      <c r="P93" s="7"/>
      <c r="Q93" s="7" t="s">
        <v>105</v>
      </c>
      <c r="R93" s="7">
        <v>308</v>
      </c>
      <c r="S93" s="7">
        <v>63</v>
      </c>
      <c r="T93" s="7" t="s">
        <v>553</v>
      </c>
      <c r="U93" s="7"/>
    </row>
    <row r="94" ht="67.5" spans="1:21">
      <c r="A94" s="5">
        <v>90</v>
      </c>
      <c r="B94" s="7" t="s">
        <v>554</v>
      </c>
      <c r="C94" s="7" t="s">
        <v>57</v>
      </c>
      <c r="D94" s="7" t="s">
        <v>409</v>
      </c>
      <c r="E94" s="7" t="s">
        <v>555</v>
      </c>
      <c r="F94" s="7" t="s">
        <v>556</v>
      </c>
      <c r="G94" s="7" t="s">
        <v>209</v>
      </c>
      <c r="H94" s="7" t="s">
        <v>557</v>
      </c>
      <c r="I94" s="7" t="s">
        <v>102</v>
      </c>
      <c r="J94" s="7" t="s">
        <v>413</v>
      </c>
      <c r="K94" s="7"/>
      <c r="L94" s="7"/>
      <c r="M94" s="7">
        <v>15.05</v>
      </c>
      <c r="N94" s="7"/>
      <c r="O94" s="7">
        <v>15.05</v>
      </c>
      <c r="P94" s="7"/>
      <c r="Q94" s="7" t="s">
        <v>105</v>
      </c>
      <c r="R94" s="7">
        <v>249</v>
      </c>
      <c r="S94" s="7">
        <v>59</v>
      </c>
      <c r="T94" s="7" t="s">
        <v>558</v>
      </c>
      <c r="U94" s="7"/>
    </row>
    <row r="95" ht="40.5" spans="1:21">
      <c r="A95" s="5">
        <v>91</v>
      </c>
      <c r="B95" s="7" t="s">
        <v>559</v>
      </c>
      <c r="C95" s="7" t="s">
        <v>57</v>
      </c>
      <c r="D95" s="7" t="s">
        <v>409</v>
      </c>
      <c r="E95" s="7" t="s">
        <v>560</v>
      </c>
      <c r="F95" s="7" t="s">
        <v>561</v>
      </c>
      <c r="G95" s="7" t="s">
        <v>235</v>
      </c>
      <c r="H95" s="7" t="s">
        <v>562</v>
      </c>
      <c r="I95" s="7" t="s">
        <v>102</v>
      </c>
      <c r="J95" s="7" t="s">
        <v>413</v>
      </c>
      <c r="K95" s="7"/>
      <c r="L95" s="7"/>
      <c r="M95" s="7">
        <v>20.64</v>
      </c>
      <c r="N95" s="7"/>
      <c r="O95" s="7">
        <v>20.64</v>
      </c>
      <c r="P95" s="7"/>
      <c r="Q95" s="7" t="s">
        <v>105</v>
      </c>
      <c r="R95" s="7">
        <v>124</v>
      </c>
      <c r="S95" s="7">
        <v>23</v>
      </c>
      <c r="T95" s="7" t="s">
        <v>563</v>
      </c>
      <c r="U95" s="7"/>
    </row>
    <row r="96" ht="54" spans="1:21">
      <c r="A96" s="5">
        <v>92</v>
      </c>
      <c r="B96" s="7" t="s">
        <v>564</v>
      </c>
      <c r="C96" s="7" t="s">
        <v>57</v>
      </c>
      <c r="D96" s="7" t="s">
        <v>409</v>
      </c>
      <c r="E96" s="7" t="s">
        <v>565</v>
      </c>
      <c r="F96" s="7" t="s">
        <v>566</v>
      </c>
      <c r="G96" s="7" t="s">
        <v>117</v>
      </c>
      <c r="H96" s="7" t="s">
        <v>567</v>
      </c>
      <c r="I96" s="7" t="s">
        <v>102</v>
      </c>
      <c r="J96" s="7" t="s">
        <v>413</v>
      </c>
      <c r="K96" s="7"/>
      <c r="L96" s="7"/>
      <c r="M96" s="7">
        <v>27.38</v>
      </c>
      <c r="N96" s="7"/>
      <c r="O96" s="7">
        <v>27.38</v>
      </c>
      <c r="P96" s="7"/>
      <c r="Q96" s="7" t="s">
        <v>105</v>
      </c>
      <c r="R96" s="7">
        <v>176</v>
      </c>
      <c r="S96" s="7">
        <v>26</v>
      </c>
      <c r="T96" s="7" t="s">
        <v>568</v>
      </c>
      <c r="U96" s="7"/>
    </row>
    <row r="97" ht="40.5" spans="1:21">
      <c r="A97" s="5">
        <v>93</v>
      </c>
      <c r="B97" s="7" t="s">
        <v>569</v>
      </c>
      <c r="C97" s="7" t="s">
        <v>57</v>
      </c>
      <c r="D97" s="7" t="s">
        <v>409</v>
      </c>
      <c r="E97" s="7" t="s">
        <v>570</v>
      </c>
      <c r="F97" s="7" t="s">
        <v>571</v>
      </c>
      <c r="G97" s="7" t="s">
        <v>117</v>
      </c>
      <c r="H97" s="7" t="s">
        <v>572</v>
      </c>
      <c r="I97" s="7" t="s">
        <v>102</v>
      </c>
      <c r="J97" s="7" t="s">
        <v>413</v>
      </c>
      <c r="K97" s="7"/>
      <c r="L97" s="7"/>
      <c r="M97" s="7">
        <v>12.83</v>
      </c>
      <c r="N97" s="7"/>
      <c r="O97" s="7">
        <v>12.83</v>
      </c>
      <c r="P97" s="7"/>
      <c r="Q97" s="7" t="s">
        <v>105</v>
      </c>
      <c r="R97" s="7">
        <v>146</v>
      </c>
      <c r="S97" s="7">
        <v>15</v>
      </c>
      <c r="T97" s="7" t="s">
        <v>573</v>
      </c>
      <c r="U97" s="7"/>
    </row>
    <row r="98" ht="54" spans="1:21">
      <c r="A98" s="5">
        <v>94</v>
      </c>
      <c r="B98" s="7" t="s">
        <v>574</v>
      </c>
      <c r="C98" s="7" t="s">
        <v>57</v>
      </c>
      <c r="D98" s="7" t="s">
        <v>409</v>
      </c>
      <c r="E98" s="7" t="s">
        <v>575</v>
      </c>
      <c r="F98" s="7" t="s">
        <v>576</v>
      </c>
      <c r="G98" s="7" t="s">
        <v>117</v>
      </c>
      <c r="H98" s="7" t="s">
        <v>577</v>
      </c>
      <c r="I98" s="7" t="s">
        <v>102</v>
      </c>
      <c r="J98" s="7" t="s">
        <v>413</v>
      </c>
      <c r="K98" s="7"/>
      <c r="L98" s="7"/>
      <c r="M98" s="7">
        <v>62.87</v>
      </c>
      <c r="N98" s="7"/>
      <c r="O98" s="7">
        <v>62.87</v>
      </c>
      <c r="P98" s="7"/>
      <c r="Q98" s="7" t="s">
        <v>105</v>
      </c>
      <c r="R98" s="7">
        <v>218</v>
      </c>
      <c r="S98" s="7">
        <v>22</v>
      </c>
      <c r="T98" s="7" t="s">
        <v>578</v>
      </c>
      <c r="U98" s="7"/>
    </row>
    <row r="99" ht="81" spans="1:21">
      <c r="A99" s="5">
        <v>95</v>
      </c>
      <c r="B99" s="7" t="s">
        <v>579</v>
      </c>
      <c r="C99" s="7" t="s">
        <v>57</v>
      </c>
      <c r="D99" s="7" t="s">
        <v>409</v>
      </c>
      <c r="E99" s="7" t="s">
        <v>580</v>
      </c>
      <c r="F99" s="7" t="s">
        <v>581</v>
      </c>
      <c r="G99" s="7" t="s">
        <v>157</v>
      </c>
      <c r="H99" s="7" t="s">
        <v>582</v>
      </c>
      <c r="I99" s="7" t="s">
        <v>102</v>
      </c>
      <c r="J99" s="7" t="s">
        <v>413</v>
      </c>
      <c r="K99" s="7"/>
      <c r="L99" s="7"/>
      <c r="M99" s="7">
        <v>26.72</v>
      </c>
      <c r="N99" s="7"/>
      <c r="O99" s="7">
        <v>26.72</v>
      </c>
      <c r="P99" s="7"/>
      <c r="Q99" s="7" t="s">
        <v>105</v>
      </c>
      <c r="R99" s="7">
        <v>188</v>
      </c>
      <c r="S99" s="7">
        <v>30</v>
      </c>
      <c r="T99" s="7" t="s">
        <v>583</v>
      </c>
      <c r="U99" s="7"/>
    </row>
    <row r="100" ht="40.5" spans="1:21">
      <c r="A100" s="5">
        <v>96</v>
      </c>
      <c r="B100" s="7" t="s">
        <v>584</v>
      </c>
      <c r="C100" s="7" t="s">
        <v>57</v>
      </c>
      <c r="D100" s="7" t="s">
        <v>409</v>
      </c>
      <c r="E100" s="7" t="s">
        <v>585</v>
      </c>
      <c r="F100" s="7" t="s">
        <v>586</v>
      </c>
      <c r="G100" s="7" t="s">
        <v>235</v>
      </c>
      <c r="H100" s="7" t="s">
        <v>587</v>
      </c>
      <c r="I100" s="7" t="s">
        <v>102</v>
      </c>
      <c r="J100" s="7" t="s">
        <v>413</v>
      </c>
      <c r="K100" s="7"/>
      <c r="L100" s="7"/>
      <c r="M100" s="7">
        <v>4.84</v>
      </c>
      <c r="N100" s="7"/>
      <c r="O100" s="7">
        <v>4.84</v>
      </c>
      <c r="P100" s="7"/>
      <c r="Q100" s="7" t="s">
        <v>105</v>
      </c>
      <c r="R100" s="7">
        <v>169</v>
      </c>
      <c r="S100" s="7">
        <v>40</v>
      </c>
      <c r="T100" s="7" t="s">
        <v>588</v>
      </c>
      <c r="U100" s="7"/>
    </row>
    <row r="101" ht="40.5" spans="1:21">
      <c r="A101" s="5">
        <v>97</v>
      </c>
      <c r="B101" s="7" t="s">
        <v>589</v>
      </c>
      <c r="C101" s="7" t="s">
        <v>57</v>
      </c>
      <c r="D101" s="7" t="s">
        <v>409</v>
      </c>
      <c r="E101" s="7" t="s">
        <v>590</v>
      </c>
      <c r="F101" s="7" t="s">
        <v>591</v>
      </c>
      <c r="G101" s="7" t="s">
        <v>196</v>
      </c>
      <c r="H101" s="7" t="s">
        <v>592</v>
      </c>
      <c r="I101" s="7" t="s">
        <v>102</v>
      </c>
      <c r="J101" s="7" t="s">
        <v>413</v>
      </c>
      <c r="K101" s="7"/>
      <c r="L101" s="7"/>
      <c r="M101" s="7">
        <v>15.8</v>
      </c>
      <c r="N101" s="7"/>
      <c r="O101" s="7">
        <v>15.8</v>
      </c>
      <c r="P101" s="7"/>
      <c r="Q101" s="7" t="s">
        <v>105</v>
      </c>
      <c r="R101" s="7">
        <v>163</v>
      </c>
      <c r="S101" s="7">
        <v>50</v>
      </c>
      <c r="T101" s="7" t="s">
        <v>593</v>
      </c>
      <c r="U101" s="7"/>
    </row>
    <row r="102" ht="27" spans="1:21">
      <c r="A102" s="5">
        <v>98</v>
      </c>
      <c r="B102" s="7" t="s">
        <v>594</v>
      </c>
      <c r="C102" s="7" t="s">
        <v>57</v>
      </c>
      <c r="D102" s="7" t="s">
        <v>409</v>
      </c>
      <c r="E102" s="7" t="s">
        <v>595</v>
      </c>
      <c r="F102" s="7" t="s">
        <v>596</v>
      </c>
      <c r="G102" s="7" t="s">
        <v>129</v>
      </c>
      <c r="H102" s="7" t="s">
        <v>597</v>
      </c>
      <c r="I102" s="7" t="s">
        <v>102</v>
      </c>
      <c r="J102" s="7" t="s">
        <v>413</v>
      </c>
      <c r="K102" s="7"/>
      <c r="L102" s="7"/>
      <c r="M102" s="7">
        <v>23.99</v>
      </c>
      <c r="N102" s="7"/>
      <c r="O102" s="7">
        <v>23.99</v>
      </c>
      <c r="P102" s="7"/>
      <c r="Q102" s="7" t="s">
        <v>105</v>
      </c>
      <c r="R102" s="7">
        <v>479</v>
      </c>
      <c r="S102" s="7">
        <v>116</v>
      </c>
      <c r="T102" s="7" t="s">
        <v>598</v>
      </c>
      <c r="U102" s="7"/>
    </row>
    <row r="103" ht="54" spans="1:21">
      <c r="A103" s="5">
        <v>99</v>
      </c>
      <c r="B103" s="7" t="s">
        <v>599</v>
      </c>
      <c r="C103" s="7" t="s">
        <v>57</v>
      </c>
      <c r="D103" s="7" t="s">
        <v>409</v>
      </c>
      <c r="E103" s="7" t="s">
        <v>600</v>
      </c>
      <c r="F103" s="7" t="s">
        <v>601</v>
      </c>
      <c r="G103" s="7" t="s">
        <v>129</v>
      </c>
      <c r="H103" s="7" t="s">
        <v>602</v>
      </c>
      <c r="I103" s="7" t="s">
        <v>102</v>
      </c>
      <c r="J103" s="7" t="s">
        <v>413</v>
      </c>
      <c r="K103" s="7"/>
      <c r="L103" s="7"/>
      <c r="M103" s="7">
        <v>7.13</v>
      </c>
      <c r="N103" s="7"/>
      <c r="O103" s="7">
        <v>7.13</v>
      </c>
      <c r="P103" s="7"/>
      <c r="Q103" s="7" t="s">
        <v>105</v>
      </c>
      <c r="R103" s="7">
        <v>276</v>
      </c>
      <c r="S103" s="7">
        <v>98</v>
      </c>
      <c r="T103" s="7" t="s">
        <v>603</v>
      </c>
      <c r="U103" s="7"/>
    </row>
    <row r="104" ht="67.5" spans="1:21">
      <c r="A104" s="5">
        <v>100</v>
      </c>
      <c r="B104" s="7" t="s">
        <v>604</v>
      </c>
      <c r="C104" s="7" t="s">
        <v>57</v>
      </c>
      <c r="D104" s="7" t="s">
        <v>409</v>
      </c>
      <c r="E104" s="7" t="s">
        <v>605</v>
      </c>
      <c r="F104" s="7" t="s">
        <v>606</v>
      </c>
      <c r="G104" s="7" t="s">
        <v>129</v>
      </c>
      <c r="H104" s="7" t="s">
        <v>607</v>
      </c>
      <c r="I104" s="7" t="s">
        <v>102</v>
      </c>
      <c r="J104" s="7" t="s">
        <v>413</v>
      </c>
      <c r="K104" s="7"/>
      <c r="L104" s="7"/>
      <c r="M104" s="7">
        <v>41.5</v>
      </c>
      <c r="N104" s="7"/>
      <c r="O104" s="7">
        <v>41.5</v>
      </c>
      <c r="P104" s="7"/>
      <c r="Q104" s="7" t="s">
        <v>105</v>
      </c>
      <c r="R104" s="7">
        <v>316</v>
      </c>
      <c r="S104" s="7">
        <v>72</v>
      </c>
      <c r="T104" s="7" t="s">
        <v>608</v>
      </c>
      <c r="U104" s="7"/>
    </row>
    <row r="105" ht="108" spans="1:21">
      <c r="A105" s="5">
        <v>101</v>
      </c>
      <c r="B105" s="7" t="s">
        <v>609</v>
      </c>
      <c r="C105" s="7" t="s">
        <v>57</v>
      </c>
      <c r="D105" s="7" t="s">
        <v>409</v>
      </c>
      <c r="E105" s="7" t="s">
        <v>610</v>
      </c>
      <c r="F105" s="7" t="s">
        <v>611</v>
      </c>
      <c r="G105" s="7" t="s">
        <v>174</v>
      </c>
      <c r="H105" s="7" t="s">
        <v>362</v>
      </c>
      <c r="I105" s="7" t="s">
        <v>102</v>
      </c>
      <c r="J105" s="7" t="s">
        <v>413</v>
      </c>
      <c r="K105" s="7"/>
      <c r="L105" s="7"/>
      <c r="M105" s="7">
        <v>31.28</v>
      </c>
      <c r="N105" s="7"/>
      <c r="O105" s="7">
        <v>31.28</v>
      </c>
      <c r="P105" s="7"/>
      <c r="Q105" s="7" t="s">
        <v>105</v>
      </c>
      <c r="R105" s="7">
        <v>191</v>
      </c>
      <c r="S105" s="7">
        <v>45</v>
      </c>
      <c r="T105" s="7" t="s">
        <v>612</v>
      </c>
      <c r="U105" s="7"/>
    </row>
    <row r="106" ht="54" spans="1:21">
      <c r="A106" s="5">
        <v>102</v>
      </c>
      <c r="B106" s="7" t="s">
        <v>613</v>
      </c>
      <c r="C106" s="7" t="s">
        <v>57</v>
      </c>
      <c r="D106" s="7" t="s">
        <v>409</v>
      </c>
      <c r="E106" s="7" t="s">
        <v>614</v>
      </c>
      <c r="F106" s="7" t="s">
        <v>615</v>
      </c>
      <c r="G106" s="7" t="s">
        <v>196</v>
      </c>
      <c r="H106" s="7" t="s">
        <v>616</v>
      </c>
      <c r="I106" s="7" t="s">
        <v>102</v>
      </c>
      <c r="J106" s="7" t="s">
        <v>413</v>
      </c>
      <c r="K106" s="7"/>
      <c r="L106" s="7"/>
      <c r="M106" s="7">
        <v>13.64</v>
      </c>
      <c r="N106" s="7"/>
      <c r="O106" s="7">
        <v>13.64</v>
      </c>
      <c r="P106" s="7"/>
      <c r="Q106" s="7" t="s">
        <v>105</v>
      </c>
      <c r="R106" s="7">
        <v>287</v>
      </c>
      <c r="S106" s="7">
        <v>91</v>
      </c>
      <c r="T106" s="7" t="s">
        <v>438</v>
      </c>
      <c r="U106" s="7"/>
    </row>
    <row r="107" ht="40.5" spans="1:21">
      <c r="A107" s="5">
        <v>103</v>
      </c>
      <c r="B107" s="7" t="s">
        <v>617</v>
      </c>
      <c r="C107" s="7" t="s">
        <v>57</v>
      </c>
      <c r="D107" s="7" t="s">
        <v>409</v>
      </c>
      <c r="E107" s="7" t="s">
        <v>618</v>
      </c>
      <c r="F107" s="7" t="s">
        <v>619</v>
      </c>
      <c r="G107" s="7" t="s">
        <v>111</v>
      </c>
      <c r="H107" s="7" t="s">
        <v>620</v>
      </c>
      <c r="I107" s="7" t="s">
        <v>102</v>
      </c>
      <c r="J107" s="7" t="s">
        <v>413</v>
      </c>
      <c r="K107" s="7"/>
      <c r="L107" s="7"/>
      <c r="M107" s="7">
        <v>15.95</v>
      </c>
      <c r="N107" s="7"/>
      <c r="O107" s="7">
        <v>15.95</v>
      </c>
      <c r="P107" s="7"/>
      <c r="Q107" s="7" t="s">
        <v>105</v>
      </c>
      <c r="R107" s="7">
        <v>344</v>
      </c>
      <c r="S107" s="7">
        <v>87</v>
      </c>
      <c r="T107" s="7" t="s">
        <v>621</v>
      </c>
      <c r="U107" s="7"/>
    </row>
    <row r="108" ht="27" spans="1:21">
      <c r="A108" s="5">
        <v>104</v>
      </c>
      <c r="B108" s="7" t="s">
        <v>622</v>
      </c>
      <c r="C108" s="7" t="s">
        <v>57</v>
      </c>
      <c r="D108" s="7" t="s">
        <v>409</v>
      </c>
      <c r="E108" s="7" t="s">
        <v>623</v>
      </c>
      <c r="F108" s="7" t="s">
        <v>624</v>
      </c>
      <c r="G108" s="7" t="s">
        <v>625</v>
      </c>
      <c r="H108" s="7" t="s">
        <v>626</v>
      </c>
      <c r="I108" s="7" t="s">
        <v>102</v>
      </c>
      <c r="J108" s="7" t="s">
        <v>413</v>
      </c>
      <c r="K108" s="7"/>
      <c r="L108" s="7"/>
      <c r="M108" s="7">
        <v>16.63</v>
      </c>
      <c r="N108" s="7"/>
      <c r="O108" s="7">
        <v>16.63</v>
      </c>
      <c r="P108" s="7"/>
      <c r="Q108" s="7" t="s">
        <v>105</v>
      </c>
      <c r="R108" s="7">
        <v>354</v>
      </c>
      <c r="S108" s="7">
        <v>86</v>
      </c>
      <c r="T108" s="7" t="s">
        <v>627</v>
      </c>
      <c r="U108" s="7"/>
    </row>
    <row r="109" ht="40.5" spans="1:21">
      <c r="A109" s="5">
        <v>105</v>
      </c>
      <c r="B109" s="7" t="s">
        <v>628</v>
      </c>
      <c r="C109" s="7" t="s">
        <v>57</v>
      </c>
      <c r="D109" s="7" t="s">
        <v>409</v>
      </c>
      <c r="E109" s="7" t="s">
        <v>629</v>
      </c>
      <c r="F109" s="7" t="s">
        <v>630</v>
      </c>
      <c r="G109" s="7" t="s">
        <v>625</v>
      </c>
      <c r="H109" s="7" t="s">
        <v>631</v>
      </c>
      <c r="I109" s="7" t="s">
        <v>102</v>
      </c>
      <c r="J109" s="7" t="s">
        <v>413</v>
      </c>
      <c r="K109" s="7"/>
      <c r="L109" s="7"/>
      <c r="M109" s="7">
        <v>18.37</v>
      </c>
      <c r="N109" s="7"/>
      <c r="O109" s="7">
        <v>18.37</v>
      </c>
      <c r="P109" s="7"/>
      <c r="Q109" s="7" t="s">
        <v>105</v>
      </c>
      <c r="R109" s="7">
        <v>268</v>
      </c>
      <c r="S109" s="7">
        <v>54</v>
      </c>
      <c r="T109" s="7" t="s">
        <v>632</v>
      </c>
      <c r="U109" s="7"/>
    </row>
    <row r="110" ht="40.5" spans="1:21">
      <c r="A110" s="5">
        <v>106</v>
      </c>
      <c r="B110" s="7" t="s">
        <v>633</v>
      </c>
      <c r="C110" s="7" t="s">
        <v>57</v>
      </c>
      <c r="D110" s="7" t="s">
        <v>409</v>
      </c>
      <c r="E110" s="7" t="s">
        <v>634</v>
      </c>
      <c r="F110" s="7" t="s">
        <v>635</v>
      </c>
      <c r="G110" s="7" t="s">
        <v>196</v>
      </c>
      <c r="H110" s="7" t="s">
        <v>636</v>
      </c>
      <c r="I110" s="7" t="s">
        <v>102</v>
      </c>
      <c r="J110" s="7" t="s">
        <v>413</v>
      </c>
      <c r="K110" s="7"/>
      <c r="L110" s="7"/>
      <c r="M110" s="7">
        <v>15.44</v>
      </c>
      <c r="N110" s="7"/>
      <c r="O110" s="7">
        <v>15.44</v>
      </c>
      <c r="P110" s="7"/>
      <c r="Q110" s="7" t="s">
        <v>105</v>
      </c>
      <c r="R110" s="7">
        <v>948</v>
      </c>
      <c r="S110" s="7">
        <v>182</v>
      </c>
      <c r="T110" s="7" t="s">
        <v>637</v>
      </c>
      <c r="U110" s="7"/>
    </row>
    <row r="111" ht="54" spans="1:21">
      <c r="A111" s="5">
        <v>107</v>
      </c>
      <c r="B111" s="7" t="s">
        <v>638</v>
      </c>
      <c r="C111" s="7" t="s">
        <v>57</v>
      </c>
      <c r="D111" s="7" t="s">
        <v>409</v>
      </c>
      <c r="E111" s="7" t="s">
        <v>639</v>
      </c>
      <c r="F111" s="7" t="s">
        <v>640</v>
      </c>
      <c r="G111" s="7" t="s">
        <v>203</v>
      </c>
      <c r="H111" s="7" t="s">
        <v>641</v>
      </c>
      <c r="I111" s="7" t="s">
        <v>102</v>
      </c>
      <c r="J111" s="7" t="s">
        <v>413</v>
      </c>
      <c r="K111" s="7"/>
      <c r="L111" s="7"/>
      <c r="M111" s="7">
        <v>13.82</v>
      </c>
      <c r="N111" s="7"/>
      <c r="O111" s="7">
        <v>13.82</v>
      </c>
      <c r="P111" s="7"/>
      <c r="Q111" s="7" t="s">
        <v>105</v>
      </c>
      <c r="R111" s="7">
        <v>179</v>
      </c>
      <c r="S111" s="7">
        <v>26</v>
      </c>
      <c r="T111" s="7" t="s">
        <v>642</v>
      </c>
      <c r="U111" s="7"/>
    </row>
    <row r="112" ht="40.5" spans="1:21">
      <c r="A112" s="5">
        <v>108</v>
      </c>
      <c r="B112" s="7" t="s">
        <v>643</v>
      </c>
      <c r="C112" s="7" t="s">
        <v>57</v>
      </c>
      <c r="D112" s="7" t="s">
        <v>409</v>
      </c>
      <c r="E112" s="7" t="s">
        <v>644</v>
      </c>
      <c r="F112" s="7" t="s">
        <v>645</v>
      </c>
      <c r="G112" s="7" t="s">
        <v>646</v>
      </c>
      <c r="H112" s="7" t="s">
        <v>647</v>
      </c>
      <c r="I112" s="7" t="s">
        <v>102</v>
      </c>
      <c r="J112" s="7" t="s">
        <v>413</v>
      </c>
      <c r="K112" s="7"/>
      <c r="L112" s="7"/>
      <c r="M112" s="7">
        <v>7.33</v>
      </c>
      <c r="N112" s="7"/>
      <c r="O112" s="7">
        <v>7.33</v>
      </c>
      <c r="P112" s="7"/>
      <c r="Q112" s="7" t="s">
        <v>105</v>
      </c>
      <c r="R112" s="7">
        <v>392</v>
      </c>
      <c r="S112" s="7">
        <v>67</v>
      </c>
      <c r="T112" s="7" t="s">
        <v>648</v>
      </c>
      <c r="U112" s="7"/>
    </row>
    <row r="113" ht="54" spans="1:21">
      <c r="A113" s="5">
        <v>109</v>
      </c>
      <c r="B113" s="7" t="s">
        <v>649</v>
      </c>
      <c r="C113" s="7" t="s">
        <v>57</v>
      </c>
      <c r="D113" s="7" t="s">
        <v>409</v>
      </c>
      <c r="E113" s="7" t="s">
        <v>650</v>
      </c>
      <c r="F113" s="7" t="s">
        <v>651</v>
      </c>
      <c r="G113" s="7" t="s">
        <v>100</v>
      </c>
      <c r="H113" s="7" t="s">
        <v>652</v>
      </c>
      <c r="I113" s="7" t="s">
        <v>102</v>
      </c>
      <c r="J113" s="7" t="s">
        <v>413</v>
      </c>
      <c r="K113" s="7"/>
      <c r="L113" s="7"/>
      <c r="M113" s="7">
        <v>11.76</v>
      </c>
      <c r="N113" s="7"/>
      <c r="O113" s="7">
        <v>11.76</v>
      </c>
      <c r="P113" s="7"/>
      <c r="Q113" s="7" t="s">
        <v>105</v>
      </c>
      <c r="R113" s="7">
        <v>351</v>
      </c>
      <c r="S113" s="7">
        <v>87</v>
      </c>
      <c r="T113" s="7" t="s">
        <v>653</v>
      </c>
      <c r="U113" s="7"/>
    </row>
    <row r="114" ht="40.5" spans="1:21">
      <c r="A114" s="5">
        <v>110</v>
      </c>
      <c r="B114" s="7" t="s">
        <v>654</v>
      </c>
      <c r="C114" s="7" t="s">
        <v>57</v>
      </c>
      <c r="D114" s="7" t="s">
        <v>409</v>
      </c>
      <c r="E114" s="7" t="s">
        <v>655</v>
      </c>
      <c r="F114" s="7" t="s">
        <v>656</v>
      </c>
      <c r="G114" s="7" t="s">
        <v>141</v>
      </c>
      <c r="H114" s="7" t="s">
        <v>657</v>
      </c>
      <c r="I114" s="7" t="s">
        <v>102</v>
      </c>
      <c r="J114" s="7" t="s">
        <v>413</v>
      </c>
      <c r="K114" s="7"/>
      <c r="L114" s="7"/>
      <c r="M114" s="7">
        <v>12.31</v>
      </c>
      <c r="N114" s="7"/>
      <c r="O114" s="7">
        <v>12.31</v>
      </c>
      <c r="P114" s="7"/>
      <c r="Q114" s="7" t="s">
        <v>105</v>
      </c>
      <c r="R114" s="7">
        <v>160</v>
      </c>
      <c r="S114" s="7">
        <v>42</v>
      </c>
      <c r="T114" s="7" t="s">
        <v>658</v>
      </c>
      <c r="U114" s="7"/>
    </row>
    <row r="115" ht="40.5" spans="1:21">
      <c r="A115" s="5">
        <v>111</v>
      </c>
      <c r="B115" s="7" t="s">
        <v>659</v>
      </c>
      <c r="C115" s="7" t="s">
        <v>57</v>
      </c>
      <c r="D115" s="7" t="s">
        <v>409</v>
      </c>
      <c r="E115" s="7" t="s">
        <v>660</v>
      </c>
      <c r="F115" s="7" t="s">
        <v>661</v>
      </c>
      <c r="G115" s="7" t="s">
        <v>646</v>
      </c>
      <c r="H115" s="7" t="s">
        <v>662</v>
      </c>
      <c r="I115" s="7" t="s">
        <v>102</v>
      </c>
      <c r="J115" s="7" t="s">
        <v>413</v>
      </c>
      <c r="K115" s="7"/>
      <c r="L115" s="7"/>
      <c r="M115" s="7">
        <v>9.37</v>
      </c>
      <c r="N115" s="7"/>
      <c r="O115" s="7">
        <v>9.37</v>
      </c>
      <c r="P115" s="7"/>
      <c r="Q115" s="7" t="s">
        <v>105</v>
      </c>
      <c r="R115" s="7">
        <v>257</v>
      </c>
      <c r="S115" s="7">
        <v>14</v>
      </c>
      <c r="T115" s="7" t="s">
        <v>663</v>
      </c>
      <c r="U115" s="7"/>
    </row>
    <row r="116" ht="67.5" spans="1:21">
      <c r="A116" s="5">
        <v>112</v>
      </c>
      <c r="B116" s="7" t="s">
        <v>664</v>
      </c>
      <c r="C116" s="7" t="s">
        <v>57</v>
      </c>
      <c r="D116" s="7" t="s">
        <v>409</v>
      </c>
      <c r="E116" s="7" t="s">
        <v>665</v>
      </c>
      <c r="F116" s="7" t="s">
        <v>666</v>
      </c>
      <c r="G116" s="7" t="s">
        <v>135</v>
      </c>
      <c r="H116" s="7" t="s">
        <v>180</v>
      </c>
      <c r="I116" s="7" t="s">
        <v>102</v>
      </c>
      <c r="J116" s="7" t="s">
        <v>413</v>
      </c>
      <c r="K116" s="7"/>
      <c r="L116" s="7"/>
      <c r="M116" s="7">
        <v>20.24</v>
      </c>
      <c r="N116" s="7"/>
      <c r="O116" s="7">
        <v>20.24</v>
      </c>
      <c r="P116" s="7"/>
      <c r="Q116" s="7" t="s">
        <v>105</v>
      </c>
      <c r="R116" s="7">
        <v>264</v>
      </c>
      <c r="S116" s="7">
        <v>67</v>
      </c>
      <c r="T116" s="7" t="s">
        <v>667</v>
      </c>
      <c r="U116" s="7"/>
    </row>
    <row r="117" ht="27" spans="1:21">
      <c r="A117" s="5">
        <v>113</v>
      </c>
      <c r="B117" s="7" t="s">
        <v>668</v>
      </c>
      <c r="C117" s="7" t="s">
        <v>57</v>
      </c>
      <c r="D117" s="7" t="s">
        <v>409</v>
      </c>
      <c r="E117" s="7" t="s">
        <v>669</v>
      </c>
      <c r="F117" s="7" t="s">
        <v>670</v>
      </c>
      <c r="G117" s="7" t="s">
        <v>196</v>
      </c>
      <c r="H117" s="7" t="s">
        <v>671</v>
      </c>
      <c r="I117" s="7" t="s">
        <v>102</v>
      </c>
      <c r="J117" s="7" t="s">
        <v>413</v>
      </c>
      <c r="K117" s="7"/>
      <c r="L117" s="7"/>
      <c r="M117" s="7">
        <v>9.99</v>
      </c>
      <c r="N117" s="7"/>
      <c r="O117" s="7">
        <v>9.99</v>
      </c>
      <c r="P117" s="7"/>
      <c r="Q117" s="7" t="s">
        <v>105</v>
      </c>
      <c r="R117" s="7">
        <v>948</v>
      </c>
      <c r="S117" s="7">
        <v>182</v>
      </c>
      <c r="T117" s="7" t="s">
        <v>637</v>
      </c>
      <c r="U117" s="7"/>
    </row>
    <row r="118" ht="40.5" spans="1:21">
      <c r="A118" s="5">
        <v>114</v>
      </c>
      <c r="B118" s="7" t="s">
        <v>672</v>
      </c>
      <c r="C118" s="7" t="s">
        <v>57</v>
      </c>
      <c r="D118" s="7" t="s">
        <v>409</v>
      </c>
      <c r="E118" s="7" t="s">
        <v>673</v>
      </c>
      <c r="F118" s="7" t="s">
        <v>674</v>
      </c>
      <c r="G118" s="7" t="s">
        <v>196</v>
      </c>
      <c r="H118" s="7" t="s">
        <v>675</v>
      </c>
      <c r="I118" s="7" t="s">
        <v>102</v>
      </c>
      <c r="J118" s="7" t="s">
        <v>413</v>
      </c>
      <c r="K118" s="7"/>
      <c r="L118" s="7"/>
      <c r="M118" s="7">
        <v>46.5</v>
      </c>
      <c r="N118" s="7"/>
      <c r="O118" s="7">
        <v>46.5</v>
      </c>
      <c r="P118" s="7"/>
      <c r="Q118" s="7" t="s">
        <v>105</v>
      </c>
      <c r="R118" s="7">
        <v>396</v>
      </c>
      <c r="S118" s="7">
        <v>100</v>
      </c>
      <c r="T118" s="7" t="s">
        <v>676</v>
      </c>
      <c r="U118" s="7"/>
    </row>
    <row r="119" ht="54" spans="1:21">
      <c r="A119" s="5">
        <v>115</v>
      </c>
      <c r="B119" s="7" t="s">
        <v>677</v>
      </c>
      <c r="C119" s="7" t="s">
        <v>57</v>
      </c>
      <c r="D119" s="7" t="s">
        <v>409</v>
      </c>
      <c r="E119" s="7" t="s">
        <v>678</v>
      </c>
      <c r="F119" s="7" t="s">
        <v>679</v>
      </c>
      <c r="G119" s="7" t="s">
        <v>472</v>
      </c>
      <c r="H119" s="7" t="s">
        <v>680</v>
      </c>
      <c r="I119" s="7" t="s">
        <v>102</v>
      </c>
      <c r="J119" s="7" t="s">
        <v>413</v>
      </c>
      <c r="K119" s="7"/>
      <c r="L119" s="7"/>
      <c r="M119" s="7">
        <v>34.89</v>
      </c>
      <c r="N119" s="7"/>
      <c r="O119" s="7">
        <v>34.89</v>
      </c>
      <c r="P119" s="7"/>
      <c r="Q119" s="7" t="s">
        <v>105</v>
      </c>
      <c r="R119" s="7">
        <v>392</v>
      </c>
      <c r="S119" s="7">
        <v>178</v>
      </c>
      <c r="T119" s="7" t="s">
        <v>681</v>
      </c>
      <c r="U119" s="7"/>
    </row>
    <row r="120" ht="40.5" spans="1:21">
      <c r="A120" s="5">
        <v>116</v>
      </c>
      <c r="B120" s="7" t="s">
        <v>682</v>
      </c>
      <c r="C120" s="7" t="s">
        <v>57</v>
      </c>
      <c r="D120" s="7" t="s">
        <v>409</v>
      </c>
      <c r="E120" s="7" t="s">
        <v>683</v>
      </c>
      <c r="F120" s="7" t="s">
        <v>684</v>
      </c>
      <c r="G120" s="7" t="s">
        <v>111</v>
      </c>
      <c r="H120" s="7" t="s">
        <v>685</v>
      </c>
      <c r="I120" s="7" t="s">
        <v>102</v>
      </c>
      <c r="J120" s="7" t="s">
        <v>413</v>
      </c>
      <c r="K120" s="7"/>
      <c r="L120" s="7"/>
      <c r="M120" s="7">
        <v>12.09</v>
      </c>
      <c r="N120" s="7"/>
      <c r="O120" s="7">
        <v>12.09</v>
      </c>
      <c r="P120" s="7"/>
      <c r="Q120" s="7" t="s">
        <v>105</v>
      </c>
      <c r="R120" s="7">
        <v>209</v>
      </c>
      <c r="S120" s="7">
        <v>19</v>
      </c>
      <c r="T120" s="7" t="s">
        <v>686</v>
      </c>
      <c r="U120" s="7"/>
    </row>
    <row r="121" ht="40.5" spans="1:21">
      <c r="A121" s="5">
        <v>117</v>
      </c>
      <c r="B121" s="7" t="s">
        <v>687</v>
      </c>
      <c r="C121" s="7" t="s">
        <v>57</v>
      </c>
      <c r="D121" s="7" t="s">
        <v>409</v>
      </c>
      <c r="E121" s="7" t="s">
        <v>688</v>
      </c>
      <c r="F121" s="7" t="s">
        <v>689</v>
      </c>
      <c r="G121" s="7" t="s">
        <v>100</v>
      </c>
      <c r="H121" s="7" t="s">
        <v>690</v>
      </c>
      <c r="I121" s="7" t="s">
        <v>102</v>
      </c>
      <c r="J121" s="7" t="s">
        <v>413</v>
      </c>
      <c r="K121" s="7"/>
      <c r="L121" s="7"/>
      <c r="M121" s="7">
        <v>24.97</v>
      </c>
      <c r="N121" s="7"/>
      <c r="O121" s="7">
        <v>24.97</v>
      </c>
      <c r="P121" s="7"/>
      <c r="Q121" s="7" t="s">
        <v>105</v>
      </c>
      <c r="R121" s="7">
        <v>263</v>
      </c>
      <c r="S121" s="7">
        <v>70</v>
      </c>
      <c r="T121" s="7" t="s">
        <v>691</v>
      </c>
      <c r="U121" s="7"/>
    </row>
    <row r="122" ht="40.5" spans="1:21">
      <c r="A122" s="5">
        <v>118</v>
      </c>
      <c r="B122" s="7" t="s">
        <v>692</v>
      </c>
      <c r="C122" s="7" t="s">
        <v>57</v>
      </c>
      <c r="D122" s="7" t="s">
        <v>409</v>
      </c>
      <c r="E122" s="7" t="s">
        <v>693</v>
      </c>
      <c r="F122" s="7" t="s">
        <v>694</v>
      </c>
      <c r="G122" s="7" t="s">
        <v>100</v>
      </c>
      <c r="H122" s="7" t="s">
        <v>695</v>
      </c>
      <c r="I122" s="7" t="s">
        <v>102</v>
      </c>
      <c r="J122" s="7" t="s">
        <v>413</v>
      </c>
      <c r="K122" s="7"/>
      <c r="L122" s="7"/>
      <c r="M122" s="7">
        <v>10.45</v>
      </c>
      <c r="N122" s="7"/>
      <c r="O122" s="7">
        <v>10.45</v>
      </c>
      <c r="P122" s="7"/>
      <c r="Q122" s="7" t="s">
        <v>105</v>
      </c>
      <c r="R122" s="7">
        <v>264</v>
      </c>
      <c r="S122" s="7">
        <v>73</v>
      </c>
      <c r="T122" s="7" t="s">
        <v>696</v>
      </c>
      <c r="U122" s="7"/>
    </row>
    <row r="123" ht="40.5" spans="1:21">
      <c r="A123" s="5">
        <v>119</v>
      </c>
      <c r="B123" s="7" t="s">
        <v>697</v>
      </c>
      <c r="C123" s="7" t="s">
        <v>57</v>
      </c>
      <c r="D123" s="7" t="s">
        <v>409</v>
      </c>
      <c r="E123" s="7" t="s">
        <v>698</v>
      </c>
      <c r="F123" s="7" t="s">
        <v>699</v>
      </c>
      <c r="G123" s="7" t="s">
        <v>100</v>
      </c>
      <c r="H123" s="7" t="s">
        <v>700</v>
      </c>
      <c r="I123" s="7" t="s">
        <v>102</v>
      </c>
      <c r="J123" s="7" t="s">
        <v>413</v>
      </c>
      <c r="K123" s="7"/>
      <c r="L123" s="7"/>
      <c r="M123" s="7">
        <v>4.97</v>
      </c>
      <c r="N123" s="7"/>
      <c r="O123" s="7">
        <v>4.97</v>
      </c>
      <c r="P123" s="7"/>
      <c r="Q123" s="7" t="s">
        <v>105</v>
      </c>
      <c r="R123" s="7">
        <v>294</v>
      </c>
      <c r="S123" s="7">
        <v>89</v>
      </c>
      <c r="T123" s="7" t="s">
        <v>701</v>
      </c>
      <c r="U123" s="7"/>
    </row>
    <row r="124" ht="40.5" spans="1:21">
      <c r="A124" s="5">
        <v>120</v>
      </c>
      <c r="B124" s="7" t="s">
        <v>702</v>
      </c>
      <c r="C124" s="7" t="s">
        <v>57</v>
      </c>
      <c r="D124" s="7" t="s">
        <v>409</v>
      </c>
      <c r="E124" s="7" t="s">
        <v>703</v>
      </c>
      <c r="F124" s="7" t="s">
        <v>704</v>
      </c>
      <c r="G124" s="7" t="s">
        <v>196</v>
      </c>
      <c r="H124" s="7" t="s">
        <v>705</v>
      </c>
      <c r="I124" s="7" t="s">
        <v>102</v>
      </c>
      <c r="J124" s="7" t="s">
        <v>413</v>
      </c>
      <c r="K124" s="7"/>
      <c r="L124" s="7"/>
      <c r="M124" s="7">
        <v>12.65</v>
      </c>
      <c r="N124" s="7"/>
      <c r="O124" s="7">
        <v>12.65</v>
      </c>
      <c r="P124" s="7"/>
      <c r="Q124" s="7" t="s">
        <v>105</v>
      </c>
      <c r="R124" s="7">
        <v>163</v>
      </c>
      <c r="S124" s="7">
        <v>50</v>
      </c>
      <c r="T124" s="7" t="s">
        <v>593</v>
      </c>
      <c r="U124" s="7"/>
    </row>
    <row r="125" ht="40.5" spans="1:21">
      <c r="A125" s="5">
        <v>121</v>
      </c>
      <c r="B125" s="7" t="s">
        <v>706</v>
      </c>
      <c r="C125" s="7" t="s">
        <v>57</v>
      </c>
      <c r="D125" s="7" t="s">
        <v>409</v>
      </c>
      <c r="E125" s="7" t="s">
        <v>707</v>
      </c>
      <c r="F125" s="7" t="s">
        <v>708</v>
      </c>
      <c r="G125" s="7" t="s">
        <v>625</v>
      </c>
      <c r="H125" s="7" t="s">
        <v>709</v>
      </c>
      <c r="I125" s="7" t="s">
        <v>102</v>
      </c>
      <c r="J125" s="7" t="s">
        <v>413</v>
      </c>
      <c r="K125" s="7"/>
      <c r="L125" s="7"/>
      <c r="M125" s="7">
        <v>6.5</v>
      </c>
      <c r="N125" s="7"/>
      <c r="O125" s="7">
        <v>6.5</v>
      </c>
      <c r="P125" s="7"/>
      <c r="Q125" s="7" t="s">
        <v>105</v>
      </c>
      <c r="R125" s="7">
        <v>251</v>
      </c>
      <c r="S125" s="7">
        <v>89</v>
      </c>
      <c r="T125" s="7" t="s">
        <v>710</v>
      </c>
      <c r="U125" s="7"/>
    </row>
    <row r="126" ht="40.5" spans="1:21">
      <c r="A126" s="5">
        <v>122</v>
      </c>
      <c r="B126" s="7" t="s">
        <v>711</v>
      </c>
      <c r="C126" s="7" t="s">
        <v>57</v>
      </c>
      <c r="D126" s="7" t="s">
        <v>409</v>
      </c>
      <c r="E126" s="7" t="s">
        <v>712</v>
      </c>
      <c r="F126" s="7" t="s">
        <v>713</v>
      </c>
      <c r="G126" s="7" t="s">
        <v>625</v>
      </c>
      <c r="H126" s="7" t="s">
        <v>714</v>
      </c>
      <c r="I126" s="7" t="s">
        <v>102</v>
      </c>
      <c r="J126" s="7" t="s">
        <v>413</v>
      </c>
      <c r="K126" s="7"/>
      <c r="L126" s="7"/>
      <c r="M126" s="7">
        <v>6.63</v>
      </c>
      <c r="N126" s="7"/>
      <c r="O126" s="7">
        <v>6.63</v>
      </c>
      <c r="P126" s="7"/>
      <c r="Q126" s="7" t="s">
        <v>105</v>
      </c>
      <c r="R126" s="7">
        <v>210</v>
      </c>
      <c r="S126" s="7">
        <v>59</v>
      </c>
      <c r="T126" s="7" t="s">
        <v>715</v>
      </c>
      <c r="U126" s="7"/>
    </row>
    <row r="127" ht="27" spans="1:21">
      <c r="A127" s="5">
        <v>123</v>
      </c>
      <c r="B127" s="7" t="s">
        <v>716</v>
      </c>
      <c r="C127" s="7" t="s">
        <v>57</v>
      </c>
      <c r="D127" s="7" t="s">
        <v>409</v>
      </c>
      <c r="E127" s="7" t="s">
        <v>717</v>
      </c>
      <c r="F127" s="7" t="s">
        <v>718</v>
      </c>
      <c r="G127" s="7" t="s">
        <v>315</v>
      </c>
      <c r="H127" s="7" t="s">
        <v>719</v>
      </c>
      <c r="I127" s="7" t="s">
        <v>102</v>
      </c>
      <c r="J127" s="7" t="s">
        <v>413</v>
      </c>
      <c r="K127" s="7"/>
      <c r="L127" s="7"/>
      <c r="M127" s="7">
        <v>10.11</v>
      </c>
      <c r="N127" s="7"/>
      <c r="O127" s="7">
        <v>10.11</v>
      </c>
      <c r="P127" s="7"/>
      <c r="Q127" s="7" t="s">
        <v>105</v>
      </c>
      <c r="R127" s="7">
        <v>178</v>
      </c>
      <c r="S127" s="7">
        <v>50</v>
      </c>
      <c r="T127" s="7" t="s">
        <v>720</v>
      </c>
      <c r="U127" s="7"/>
    </row>
    <row r="128" ht="54" spans="1:21">
      <c r="A128" s="5">
        <v>124</v>
      </c>
      <c r="B128" s="7" t="s">
        <v>721</v>
      </c>
      <c r="C128" s="7" t="s">
        <v>57</v>
      </c>
      <c r="D128" s="7" t="s">
        <v>409</v>
      </c>
      <c r="E128" s="7" t="s">
        <v>722</v>
      </c>
      <c r="F128" s="7" t="s">
        <v>723</v>
      </c>
      <c r="G128" s="7" t="s">
        <v>129</v>
      </c>
      <c r="H128" s="7" t="s">
        <v>724</v>
      </c>
      <c r="I128" s="7" t="s">
        <v>102</v>
      </c>
      <c r="J128" s="7" t="s">
        <v>413</v>
      </c>
      <c r="K128" s="7"/>
      <c r="L128" s="7"/>
      <c r="M128" s="7">
        <v>18.37</v>
      </c>
      <c r="N128" s="7"/>
      <c r="O128" s="7">
        <v>18.37</v>
      </c>
      <c r="P128" s="7"/>
      <c r="Q128" s="7" t="s">
        <v>105</v>
      </c>
      <c r="R128" s="7">
        <v>393</v>
      </c>
      <c r="S128" s="7">
        <v>81</v>
      </c>
      <c r="T128" s="7" t="s">
        <v>725</v>
      </c>
      <c r="U128" s="7"/>
    </row>
    <row r="129" ht="40.5" spans="1:21">
      <c r="A129" s="5">
        <v>125</v>
      </c>
      <c r="B129" s="7" t="s">
        <v>726</v>
      </c>
      <c r="C129" s="7" t="s">
        <v>57</v>
      </c>
      <c r="D129" s="7" t="s">
        <v>409</v>
      </c>
      <c r="E129" s="7" t="s">
        <v>727</v>
      </c>
      <c r="F129" s="7" t="s">
        <v>728</v>
      </c>
      <c r="G129" s="7" t="s">
        <v>646</v>
      </c>
      <c r="H129" s="7" t="s">
        <v>729</v>
      </c>
      <c r="I129" s="7" t="s">
        <v>102</v>
      </c>
      <c r="J129" s="7" t="s">
        <v>413</v>
      </c>
      <c r="K129" s="7"/>
      <c r="L129" s="7"/>
      <c r="M129" s="7">
        <v>5.46</v>
      </c>
      <c r="N129" s="7"/>
      <c r="O129" s="7">
        <v>5.46</v>
      </c>
      <c r="P129" s="7"/>
      <c r="Q129" s="7" t="s">
        <v>105</v>
      </c>
      <c r="R129" s="7">
        <v>241</v>
      </c>
      <c r="S129" s="7">
        <v>45</v>
      </c>
      <c r="T129" s="7" t="s">
        <v>730</v>
      </c>
      <c r="U129" s="7"/>
    </row>
    <row r="130" ht="40.5" spans="1:21">
      <c r="A130" s="5">
        <v>126</v>
      </c>
      <c r="B130" s="7" t="s">
        <v>731</v>
      </c>
      <c r="C130" s="7" t="s">
        <v>57</v>
      </c>
      <c r="D130" s="7" t="s">
        <v>409</v>
      </c>
      <c r="E130" s="7" t="s">
        <v>732</v>
      </c>
      <c r="F130" s="7" t="s">
        <v>733</v>
      </c>
      <c r="G130" s="7" t="s">
        <v>203</v>
      </c>
      <c r="H130" s="7" t="s">
        <v>734</v>
      </c>
      <c r="I130" s="7" t="s">
        <v>102</v>
      </c>
      <c r="J130" s="7" t="s">
        <v>413</v>
      </c>
      <c r="K130" s="7"/>
      <c r="L130" s="7"/>
      <c r="M130" s="7">
        <v>13.97</v>
      </c>
      <c r="N130" s="7"/>
      <c r="O130" s="7">
        <v>13.97</v>
      </c>
      <c r="P130" s="7"/>
      <c r="Q130" s="7" t="s">
        <v>105</v>
      </c>
      <c r="R130" s="7">
        <v>304</v>
      </c>
      <c r="S130" s="7">
        <v>48</v>
      </c>
      <c r="T130" s="7" t="s">
        <v>735</v>
      </c>
      <c r="U130" s="7"/>
    </row>
    <row r="131" ht="27" spans="1:21">
      <c r="A131" s="5">
        <v>127</v>
      </c>
      <c r="B131" s="7" t="s">
        <v>736</v>
      </c>
      <c r="C131" s="7" t="s">
        <v>57</v>
      </c>
      <c r="D131" s="7" t="s">
        <v>409</v>
      </c>
      <c r="E131" s="7" t="s">
        <v>737</v>
      </c>
      <c r="F131" s="7" t="s">
        <v>738</v>
      </c>
      <c r="G131" s="7" t="s">
        <v>196</v>
      </c>
      <c r="H131" s="7" t="s">
        <v>739</v>
      </c>
      <c r="I131" s="7" t="s">
        <v>102</v>
      </c>
      <c r="J131" s="7" t="s">
        <v>413</v>
      </c>
      <c r="K131" s="7"/>
      <c r="L131" s="7"/>
      <c r="M131" s="7">
        <v>2.1</v>
      </c>
      <c r="N131" s="7"/>
      <c r="O131" s="7">
        <v>2.1</v>
      </c>
      <c r="P131" s="7"/>
      <c r="Q131" s="7" t="s">
        <v>105</v>
      </c>
      <c r="R131" s="7">
        <v>430</v>
      </c>
      <c r="S131" s="7">
        <v>56</v>
      </c>
      <c r="T131" s="7" t="s">
        <v>740</v>
      </c>
      <c r="U131" s="7"/>
    </row>
    <row r="132" ht="40.5" spans="1:21">
      <c r="A132" s="5">
        <v>128</v>
      </c>
      <c r="B132" s="7" t="s">
        <v>741</v>
      </c>
      <c r="C132" s="7" t="s">
        <v>57</v>
      </c>
      <c r="D132" s="7" t="s">
        <v>409</v>
      </c>
      <c r="E132" s="7" t="s">
        <v>742</v>
      </c>
      <c r="F132" s="7" t="s">
        <v>743</v>
      </c>
      <c r="G132" s="7" t="s">
        <v>157</v>
      </c>
      <c r="H132" s="7" t="s">
        <v>744</v>
      </c>
      <c r="I132" s="7" t="s">
        <v>102</v>
      </c>
      <c r="J132" s="7" t="s">
        <v>413</v>
      </c>
      <c r="K132" s="7"/>
      <c r="L132" s="7"/>
      <c r="M132" s="7">
        <v>49.66</v>
      </c>
      <c r="N132" s="7"/>
      <c r="O132" s="7">
        <v>49.66</v>
      </c>
      <c r="P132" s="7"/>
      <c r="Q132" s="7" t="s">
        <v>105</v>
      </c>
      <c r="R132" s="7">
        <v>412</v>
      </c>
      <c r="S132" s="7">
        <v>64</v>
      </c>
      <c r="T132" s="7" t="s">
        <v>745</v>
      </c>
      <c r="U132" s="7"/>
    </row>
    <row r="133" ht="40.5" spans="1:21">
      <c r="A133" s="5">
        <v>129</v>
      </c>
      <c r="B133" s="7" t="s">
        <v>746</v>
      </c>
      <c r="C133" s="7" t="s">
        <v>57</v>
      </c>
      <c r="D133" s="7" t="s">
        <v>409</v>
      </c>
      <c r="E133" s="7" t="s">
        <v>747</v>
      </c>
      <c r="F133" s="7" t="s">
        <v>748</v>
      </c>
      <c r="G133" s="7" t="s">
        <v>129</v>
      </c>
      <c r="H133" s="7" t="s">
        <v>749</v>
      </c>
      <c r="I133" s="7" t="s">
        <v>102</v>
      </c>
      <c r="J133" s="7" t="s">
        <v>413</v>
      </c>
      <c r="K133" s="7"/>
      <c r="L133" s="7"/>
      <c r="M133" s="7">
        <v>8.03</v>
      </c>
      <c r="N133" s="7"/>
      <c r="O133" s="7">
        <v>8.03</v>
      </c>
      <c r="P133" s="7"/>
      <c r="Q133" s="7" t="s">
        <v>105</v>
      </c>
      <c r="R133" s="7">
        <v>312</v>
      </c>
      <c r="S133" s="7">
        <v>67</v>
      </c>
      <c r="T133" s="7" t="s">
        <v>750</v>
      </c>
      <c r="U133" s="7"/>
    </row>
    <row r="134" ht="40.5" spans="1:21">
      <c r="A134" s="5">
        <v>130</v>
      </c>
      <c r="B134" s="7" t="s">
        <v>751</v>
      </c>
      <c r="C134" s="7" t="s">
        <v>57</v>
      </c>
      <c r="D134" s="7" t="s">
        <v>409</v>
      </c>
      <c r="E134" s="7" t="s">
        <v>752</v>
      </c>
      <c r="F134" s="7" t="s">
        <v>753</v>
      </c>
      <c r="G134" s="7" t="s">
        <v>100</v>
      </c>
      <c r="H134" s="7" t="s">
        <v>754</v>
      </c>
      <c r="I134" s="7" t="s">
        <v>102</v>
      </c>
      <c r="J134" s="7" t="s">
        <v>413</v>
      </c>
      <c r="K134" s="7"/>
      <c r="L134" s="7"/>
      <c r="M134" s="7">
        <v>17</v>
      </c>
      <c r="N134" s="7"/>
      <c r="O134" s="7">
        <v>17</v>
      </c>
      <c r="P134" s="7"/>
      <c r="Q134" s="7" t="s">
        <v>105</v>
      </c>
      <c r="R134" s="7">
        <v>480</v>
      </c>
      <c r="S134" s="7">
        <v>132</v>
      </c>
      <c r="T134" s="7" t="s">
        <v>755</v>
      </c>
      <c r="U134" s="7"/>
    </row>
    <row r="135" ht="40.5" spans="1:21">
      <c r="A135" s="5">
        <v>131</v>
      </c>
      <c r="B135" s="7" t="s">
        <v>756</v>
      </c>
      <c r="C135" s="7" t="s">
        <v>57</v>
      </c>
      <c r="D135" s="7" t="s">
        <v>409</v>
      </c>
      <c r="E135" s="7" t="s">
        <v>757</v>
      </c>
      <c r="F135" s="7" t="s">
        <v>758</v>
      </c>
      <c r="G135" s="7" t="s">
        <v>209</v>
      </c>
      <c r="H135" s="7" t="s">
        <v>759</v>
      </c>
      <c r="I135" s="7" t="s">
        <v>102</v>
      </c>
      <c r="J135" s="7" t="s">
        <v>413</v>
      </c>
      <c r="K135" s="7"/>
      <c r="L135" s="7"/>
      <c r="M135" s="7">
        <v>24.5</v>
      </c>
      <c r="N135" s="7"/>
      <c r="O135" s="7">
        <v>24.5</v>
      </c>
      <c r="P135" s="7"/>
      <c r="Q135" s="7" t="s">
        <v>105</v>
      </c>
      <c r="R135" s="7">
        <v>491</v>
      </c>
      <c r="S135" s="7">
        <v>61</v>
      </c>
      <c r="T135" s="7" t="s">
        <v>760</v>
      </c>
      <c r="U135" s="7"/>
    </row>
    <row r="136" ht="27" spans="1:21">
      <c r="A136" s="5">
        <v>132</v>
      </c>
      <c r="B136" s="7" t="s">
        <v>761</v>
      </c>
      <c r="C136" s="7" t="s">
        <v>57</v>
      </c>
      <c r="D136" s="7" t="s">
        <v>409</v>
      </c>
      <c r="E136" s="7" t="s">
        <v>762</v>
      </c>
      <c r="F136" s="7" t="s">
        <v>763</v>
      </c>
      <c r="G136" s="7" t="s">
        <v>625</v>
      </c>
      <c r="H136" s="7" t="s">
        <v>764</v>
      </c>
      <c r="I136" s="7" t="s">
        <v>102</v>
      </c>
      <c r="J136" s="7" t="s">
        <v>413</v>
      </c>
      <c r="K136" s="7"/>
      <c r="L136" s="7"/>
      <c r="M136" s="7">
        <v>14.24</v>
      </c>
      <c r="N136" s="7"/>
      <c r="O136" s="7">
        <v>14.24</v>
      </c>
      <c r="P136" s="7"/>
      <c r="Q136" s="7" t="s">
        <v>105</v>
      </c>
      <c r="R136" s="7">
        <v>342</v>
      </c>
      <c r="S136" s="7">
        <v>96</v>
      </c>
      <c r="T136" s="7" t="s">
        <v>765</v>
      </c>
      <c r="U136" s="7"/>
    </row>
    <row r="137" ht="54" spans="1:21">
      <c r="A137" s="5">
        <v>133</v>
      </c>
      <c r="B137" s="7" t="s">
        <v>766</v>
      </c>
      <c r="C137" s="7" t="s">
        <v>57</v>
      </c>
      <c r="D137" s="7" t="s">
        <v>409</v>
      </c>
      <c r="E137" s="7" t="s">
        <v>767</v>
      </c>
      <c r="F137" s="7" t="s">
        <v>768</v>
      </c>
      <c r="G137" s="7" t="s">
        <v>625</v>
      </c>
      <c r="H137" s="7" t="s">
        <v>769</v>
      </c>
      <c r="I137" s="7" t="s">
        <v>102</v>
      </c>
      <c r="J137" s="7" t="s">
        <v>413</v>
      </c>
      <c r="K137" s="7"/>
      <c r="L137" s="7"/>
      <c r="M137" s="7">
        <v>11.9</v>
      </c>
      <c r="N137" s="7"/>
      <c r="O137" s="7">
        <v>11.9</v>
      </c>
      <c r="P137" s="7"/>
      <c r="Q137" s="7" t="s">
        <v>105</v>
      </c>
      <c r="R137" s="7">
        <v>268</v>
      </c>
      <c r="S137" s="7">
        <v>54</v>
      </c>
      <c r="T137" s="7" t="s">
        <v>632</v>
      </c>
      <c r="U137" s="7"/>
    </row>
    <row r="138" ht="54" spans="1:21">
      <c r="A138" s="5">
        <v>134</v>
      </c>
      <c r="B138" s="7" t="s">
        <v>770</v>
      </c>
      <c r="C138" s="7" t="s">
        <v>57</v>
      </c>
      <c r="D138" s="7" t="s">
        <v>409</v>
      </c>
      <c r="E138" s="7" t="s">
        <v>771</v>
      </c>
      <c r="F138" s="7" t="s">
        <v>772</v>
      </c>
      <c r="G138" s="7" t="s">
        <v>281</v>
      </c>
      <c r="H138" s="7" t="s">
        <v>773</v>
      </c>
      <c r="I138" s="7" t="s">
        <v>102</v>
      </c>
      <c r="J138" s="7" t="s">
        <v>413</v>
      </c>
      <c r="K138" s="7"/>
      <c r="L138" s="7"/>
      <c r="M138" s="7">
        <v>17.33</v>
      </c>
      <c r="N138" s="7"/>
      <c r="O138" s="7">
        <v>17.33</v>
      </c>
      <c r="P138" s="7"/>
      <c r="Q138" s="7" t="s">
        <v>105</v>
      </c>
      <c r="R138" s="7">
        <v>197</v>
      </c>
      <c r="S138" s="7">
        <v>67</v>
      </c>
      <c r="T138" s="7" t="s">
        <v>774</v>
      </c>
      <c r="U138" s="7"/>
    </row>
    <row r="139" ht="54" spans="1:21">
      <c r="A139" s="5">
        <v>135</v>
      </c>
      <c r="B139" s="7" t="s">
        <v>775</v>
      </c>
      <c r="C139" s="7" t="s">
        <v>57</v>
      </c>
      <c r="D139" s="7" t="s">
        <v>409</v>
      </c>
      <c r="E139" s="7" t="s">
        <v>776</v>
      </c>
      <c r="F139" s="7" t="s">
        <v>777</v>
      </c>
      <c r="G139" s="7" t="s">
        <v>185</v>
      </c>
      <c r="H139" s="7" t="s">
        <v>778</v>
      </c>
      <c r="I139" s="7" t="s">
        <v>102</v>
      </c>
      <c r="J139" s="7" t="s">
        <v>413</v>
      </c>
      <c r="K139" s="7"/>
      <c r="L139" s="7"/>
      <c r="M139" s="7">
        <v>11.13</v>
      </c>
      <c r="N139" s="7"/>
      <c r="O139" s="7">
        <v>11.13</v>
      </c>
      <c r="P139" s="7"/>
      <c r="Q139" s="7" t="s">
        <v>105</v>
      </c>
      <c r="R139" s="7">
        <v>237</v>
      </c>
      <c r="S139" s="7">
        <v>37</v>
      </c>
      <c r="T139" s="7" t="s">
        <v>779</v>
      </c>
      <c r="U139" s="7"/>
    </row>
    <row r="140" ht="67.5" spans="1:21">
      <c r="A140" s="5">
        <v>136</v>
      </c>
      <c r="B140" s="7" t="s">
        <v>780</v>
      </c>
      <c r="C140" s="7" t="s">
        <v>57</v>
      </c>
      <c r="D140" s="7" t="s">
        <v>409</v>
      </c>
      <c r="E140" s="7" t="s">
        <v>781</v>
      </c>
      <c r="F140" s="7" t="s">
        <v>782</v>
      </c>
      <c r="G140" s="7" t="s">
        <v>185</v>
      </c>
      <c r="H140" s="7" t="s">
        <v>783</v>
      </c>
      <c r="I140" s="7" t="s">
        <v>102</v>
      </c>
      <c r="J140" s="7" t="s">
        <v>413</v>
      </c>
      <c r="K140" s="7"/>
      <c r="L140" s="7"/>
      <c r="M140" s="7">
        <v>26</v>
      </c>
      <c r="N140" s="7"/>
      <c r="O140" s="7">
        <v>26</v>
      </c>
      <c r="P140" s="7"/>
      <c r="Q140" s="7" t="s">
        <v>105</v>
      </c>
      <c r="R140" s="7">
        <v>180</v>
      </c>
      <c r="S140" s="7">
        <v>18</v>
      </c>
      <c r="T140" s="7" t="s">
        <v>784</v>
      </c>
      <c r="U140" s="7"/>
    </row>
    <row r="141" ht="40.5" spans="1:21">
      <c r="A141" s="5">
        <v>137</v>
      </c>
      <c r="B141" s="7" t="s">
        <v>785</v>
      </c>
      <c r="C141" s="7" t="s">
        <v>57</v>
      </c>
      <c r="D141" s="7" t="s">
        <v>409</v>
      </c>
      <c r="E141" s="7" t="s">
        <v>786</v>
      </c>
      <c r="F141" s="7" t="s">
        <v>787</v>
      </c>
      <c r="G141" s="7" t="s">
        <v>135</v>
      </c>
      <c r="H141" s="7" t="s">
        <v>788</v>
      </c>
      <c r="I141" s="7" t="s">
        <v>102</v>
      </c>
      <c r="J141" s="7" t="s">
        <v>413</v>
      </c>
      <c r="K141" s="7"/>
      <c r="L141" s="7"/>
      <c r="M141" s="7">
        <v>9.31</v>
      </c>
      <c r="N141" s="7"/>
      <c r="O141" s="7">
        <v>9.31</v>
      </c>
      <c r="P141" s="7"/>
      <c r="Q141" s="7" t="s">
        <v>105</v>
      </c>
      <c r="R141" s="7">
        <v>761</v>
      </c>
      <c r="S141" s="7">
        <v>159</v>
      </c>
      <c r="T141" s="7" t="s">
        <v>789</v>
      </c>
      <c r="U141" s="7"/>
    </row>
    <row r="142" ht="40.5" spans="1:21">
      <c r="A142" s="5">
        <v>138</v>
      </c>
      <c r="B142" s="7" t="s">
        <v>790</v>
      </c>
      <c r="C142" s="7" t="s">
        <v>57</v>
      </c>
      <c r="D142" s="7" t="s">
        <v>409</v>
      </c>
      <c r="E142" s="7" t="s">
        <v>791</v>
      </c>
      <c r="F142" s="7" t="s">
        <v>792</v>
      </c>
      <c r="G142" s="7" t="s">
        <v>646</v>
      </c>
      <c r="H142" s="7" t="s">
        <v>793</v>
      </c>
      <c r="I142" s="7" t="s">
        <v>102</v>
      </c>
      <c r="J142" s="7" t="s">
        <v>413</v>
      </c>
      <c r="K142" s="7"/>
      <c r="L142" s="7"/>
      <c r="M142" s="7">
        <v>14</v>
      </c>
      <c r="N142" s="7"/>
      <c r="O142" s="7">
        <v>14</v>
      </c>
      <c r="P142" s="7"/>
      <c r="Q142" s="7" t="s">
        <v>105</v>
      </c>
      <c r="R142" s="7">
        <v>292</v>
      </c>
      <c r="S142" s="7">
        <v>49</v>
      </c>
      <c r="T142" s="7" t="s">
        <v>794</v>
      </c>
      <c r="U142" s="7"/>
    </row>
    <row r="143" ht="67.5" spans="1:21">
      <c r="A143" s="5">
        <v>139</v>
      </c>
      <c r="B143" s="7" t="s">
        <v>795</v>
      </c>
      <c r="C143" s="7" t="s">
        <v>61</v>
      </c>
      <c r="D143" s="7" t="s">
        <v>200</v>
      </c>
      <c r="E143" s="7" t="s">
        <v>796</v>
      </c>
      <c r="F143" s="7" t="s">
        <v>797</v>
      </c>
      <c r="G143" s="7" t="s">
        <v>646</v>
      </c>
      <c r="H143" s="7" t="s">
        <v>798</v>
      </c>
      <c r="I143" s="7" t="s">
        <v>102</v>
      </c>
      <c r="J143" s="7" t="s">
        <v>413</v>
      </c>
      <c r="K143" s="7"/>
      <c r="L143" s="7"/>
      <c r="M143" s="7">
        <v>22.99</v>
      </c>
      <c r="N143" s="7"/>
      <c r="O143" s="7">
        <v>22.99</v>
      </c>
      <c r="P143" s="7"/>
      <c r="Q143" s="7" t="s">
        <v>105</v>
      </c>
      <c r="R143" s="7">
        <v>195</v>
      </c>
      <c r="S143" s="7">
        <v>25</v>
      </c>
      <c r="T143" s="7" t="s">
        <v>799</v>
      </c>
      <c r="U143" s="7"/>
    </row>
    <row r="144" ht="94.5" spans="1:21">
      <c r="A144" s="5">
        <v>140</v>
      </c>
      <c r="B144" s="7" t="s">
        <v>800</v>
      </c>
      <c r="C144" s="7" t="s">
        <v>61</v>
      </c>
      <c r="D144" s="7" t="s">
        <v>200</v>
      </c>
      <c r="E144" s="7" t="s">
        <v>801</v>
      </c>
      <c r="F144" s="7" t="s">
        <v>802</v>
      </c>
      <c r="G144" s="7" t="s">
        <v>129</v>
      </c>
      <c r="H144" s="7" t="s">
        <v>803</v>
      </c>
      <c r="I144" s="7" t="s">
        <v>102</v>
      </c>
      <c r="J144" s="7" t="s">
        <v>413</v>
      </c>
      <c r="K144" s="7"/>
      <c r="L144" s="7"/>
      <c r="M144" s="7">
        <v>55.03</v>
      </c>
      <c r="N144" s="7"/>
      <c r="O144" s="7">
        <v>55.03</v>
      </c>
      <c r="P144" s="7"/>
      <c r="Q144" s="7" t="s">
        <v>105</v>
      </c>
      <c r="R144" s="7">
        <v>293</v>
      </c>
      <c r="S144" s="7">
        <v>82</v>
      </c>
      <c r="T144" s="7" t="s">
        <v>804</v>
      </c>
      <c r="U144" s="7"/>
    </row>
    <row r="145" ht="108" spans="1:21">
      <c r="A145" s="5">
        <v>141</v>
      </c>
      <c r="B145" s="7" t="s">
        <v>805</v>
      </c>
      <c r="C145" s="7" t="s">
        <v>61</v>
      </c>
      <c r="D145" s="7" t="s">
        <v>200</v>
      </c>
      <c r="E145" s="7" t="s">
        <v>806</v>
      </c>
      <c r="F145" s="7" t="s">
        <v>807</v>
      </c>
      <c r="G145" s="7" t="s">
        <v>117</v>
      </c>
      <c r="H145" s="7" t="s">
        <v>808</v>
      </c>
      <c r="I145" s="7" t="s">
        <v>102</v>
      </c>
      <c r="J145" s="7" t="s">
        <v>413</v>
      </c>
      <c r="K145" s="7"/>
      <c r="L145" s="7"/>
      <c r="M145" s="7">
        <v>61.46</v>
      </c>
      <c r="N145" s="7"/>
      <c r="O145" s="7">
        <v>61.46</v>
      </c>
      <c r="P145" s="7"/>
      <c r="Q145" s="7" t="s">
        <v>105</v>
      </c>
      <c r="R145" s="7">
        <v>108</v>
      </c>
      <c r="S145" s="7">
        <v>20</v>
      </c>
      <c r="T145" s="7" t="s">
        <v>809</v>
      </c>
      <c r="U145" s="7"/>
    </row>
    <row r="146" ht="54" spans="1:21">
      <c r="A146" s="5">
        <v>142</v>
      </c>
      <c r="B146" s="7" t="s">
        <v>810</v>
      </c>
      <c r="C146" s="7" t="s">
        <v>61</v>
      </c>
      <c r="D146" s="7" t="s">
        <v>72</v>
      </c>
      <c r="E146" s="7" t="s">
        <v>811</v>
      </c>
      <c r="F146" s="7" t="s">
        <v>812</v>
      </c>
      <c r="G146" s="7" t="s">
        <v>163</v>
      </c>
      <c r="H146" s="7" t="s">
        <v>798</v>
      </c>
      <c r="I146" s="7" t="s">
        <v>102</v>
      </c>
      <c r="J146" s="7" t="s">
        <v>413</v>
      </c>
      <c r="K146" s="7"/>
      <c r="L146" s="7"/>
      <c r="M146" s="7">
        <v>90.96</v>
      </c>
      <c r="N146" s="7"/>
      <c r="O146" s="7">
        <v>90.96</v>
      </c>
      <c r="P146" s="7"/>
      <c r="Q146" s="7" t="s">
        <v>105</v>
      </c>
      <c r="R146" s="7">
        <v>211</v>
      </c>
      <c r="S146" s="7">
        <v>15</v>
      </c>
      <c r="T146" s="7" t="s">
        <v>813</v>
      </c>
      <c r="U146" s="7"/>
    </row>
    <row r="147" ht="54" spans="1:21">
      <c r="A147" s="5">
        <v>143</v>
      </c>
      <c r="B147" s="7" t="s">
        <v>814</v>
      </c>
      <c r="C147" s="7" t="s">
        <v>61</v>
      </c>
      <c r="D147" s="7" t="s">
        <v>72</v>
      </c>
      <c r="E147" s="7" t="s">
        <v>815</v>
      </c>
      <c r="F147" s="7" t="s">
        <v>816</v>
      </c>
      <c r="G147" s="7" t="s">
        <v>111</v>
      </c>
      <c r="H147" s="7" t="s">
        <v>817</v>
      </c>
      <c r="I147" s="7" t="s">
        <v>102</v>
      </c>
      <c r="J147" s="7" t="s">
        <v>413</v>
      </c>
      <c r="K147" s="7"/>
      <c r="L147" s="7"/>
      <c r="M147" s="7">
        <v>1250</v>
      </c>
      <c r="N147" s="7"/>
      <c r="O147" s="7">
        <v>1250</v>
      </c>
      <c r="P147" s="7"/>
      <c r="Q147" s="7" t="s">
        <v>105</v>
      </c>
      <c r="R147" s="7">
        <v>1325</v>
      </c>
      <c r="S147" s="7">
        <v>254</v>
      </c>
      <c r="T147" s="7" t="s">
        <v>818</v>
      </c>
      <c r="U147" s="7"/>
    </row>
    <row r="148" ht="94.5" spans="1:21">
      <c r="A148" s="5">
        <v>144</v>
      </c>
      <c r="B148" s="7" t="s">
        <v>819</v>
      </c>
      <c r="C148" s="7" t="s">
        <v>61</v>
      </c>
      <c r="D148" s="7" t="s">
        <v>72</v>
      </c>
      <c r="E148" s="7" t="s">
        <v>820</v>
      </c>
      <c r="F148" s="7" t="s">
        <v>821</v>
      </c>
      <c r="G148" s="7" t="s">
        <v>625</v>
      </c>
      <c r="H148" s="7" t="s">
        <v>822</v>
      </c>
      <c r="I148" s="7" t="s">
        <v>102</v>
      </c>
      <c r="J148" s="7" t="s">
        <v>413</v>
      </c>
      <c r="K148" s="7"/>
      <c r="L148" s="7"/>
      <c r="M148" s="7">
        <v>49.5</v>
      </c>
      <c r="N148" s="7"/>
      <c r="O148" s="7">
        <v>49.5</v>
      </c>
      <c r="P148" s="7"/>
      <c r="Q148" s="7" t="s">
        <v>105</v>
      </c>
      <c r="R148" s="7">
        <v>131</v>
      </c>
      <c r="S148" s="7">
        <v>42</v>
      </c>
      <c r="T148" s="7" t="s">
        <v>823</v>
      </c>
      <c r="U148" s="7"/>
    </row>
    <row r="149" ht="57" spans="1:21">
      <c r="A149" s="5">
        <v>145</v>
      </c>
      <c r="B149" s="94" t="s">
        <v>824</v>
      </c>
      <c r="C149" s="23" t="s">
        <v>96</v>
      </c>
      <c r="D149" s="23" t="s">
        <v>72</v>
      </c>
      <c r="E149" s="24" t="s">
        <v>825</v>
      </c>
      <c r="F149" s="9" t="s">
        <v>826</v>
      </c>
      <c r="G149" s="25" t="s">
        <v>129</v>
      </c>
      <c r="H149" s="9" t="s">
        <v>827</v>
      </c>
      <c r="I149" s="9" t="s">
        <v>102</v>
      </c>
      <c r="J149" s="9" t="s">
        <v>828</v>
      </c>
      <c r="K149" s="22" t="s">
        <v>829</v>
      </c>
      <c r="L149" s="22" t="s">
        <v>830</v>
      </c>
      <c r="M149" s="29">
        <v>467.06</v>
      </c>
      <c r="N149" s="29">
        <v>467.06</v>
      </c>
      <c r="O149" s="27"/>
      <c r="P149" s="27"/>
      <c r="Q149" s="22" t="s">
        <v>105</v>
      </c>
      <c r="R149" s="22">
        <v>15</v>
      </c>
      <c r="S149" s="22">
        <v>345</v>
      </c>
      <c r="T149" s="31" t="s">
        <v>831</v>
      </c>
      <c r="U149" s="27"/>
    </row>
    <row r="150" ht="85.5" spans="1:21">
      <c r="A150" s="5">
        <v>146</v>
      </c>
      <c r="B150" s="95" t="s">
        <v>832</v>
      </c>
      <c r="C150" s="23" t="s">
        <v>96</v>
      </c>
      <c r="D150" s="23" t="s">
        <v>97</v>
      </c>
      <c r="E150" s="9" t="s">
        <v>833</v>
      </c>
      <c r="F150" s="9" t="s">
        <v>834</v>
      </c>
      <c r="G150" s="9" t="s">
        <v>835</v>
      </c>
      <c r="H150" s="9" t="s">
        <v>836</v>
      </c>
      <c r="I150" s="9" t="s">
        <v>102</v>
      </c>
      <c r="J150" s="9" t="s">
        <v>828</v>
      </c>
      <c r="K150" s="9" t="s">
        <v>829</v>
      </c>
      <c r="L150" s="9" t="s">
        <v>830</v>
      </c>
      <c r="M150" s="9">
        <v>120</v>
      </c>
      <c r="N150" s="9">
        <v>120</v>
      </c>
      <c r="O150" s="27"/>
      <c r="P150" s="27"/>
      <c r="Q150" s="9" t="s">
        <v>105</v>
      </c>
      <c r="R150" s="9">
        <v>22</v>
      </c>
      <c r="S150" s="9">
        <v>10</v>
      </c>
      <c r="T150" s="9" t="s">
        <v>837</v>
      </c>
      <c r="U150" s="27"/>
    </row>
    <row r="151" ht="99.75" spans="1:21">
      <c r="A151" s="5">
        <v>147</v>
      </c>
      <c r="B151" s="26" t="s">
        <v>838</v>
      </c>
      <c r="C151" s="23" t="s">
        <v>96</v>
      </c>
      <c r="D151" s="23" t="s">
        <v>97</v>
      </c>
      <c r="E151" s="9" t="s">
        <v>839</v>
      </c>
      <c r="F151" s="9" t="s">
        <v>840</v>
      </c>
      <c r="G151" s="9" t="s">
        <v>378</v>
      </c>
      <c r="H151" s="9" t="s">
        <v>378</v>
      </c>
      <c r="I151" s="9" t="s">
        <v>102</v>
      </c>
      <c r="J151" s="9" t="s">
        <v>828</v>
      </c>
      <c r="K151" s="9" t="s">
        <v>829</v>
      </c>
      <c r="L151" s="9" t="s">
        <v>830</v>
      </c>
      <c r="M151" s="9">
        <v>5</v>
      </c>
      <c r="N151" s="27">
        <v>5</v>
      </c>
      <c r="O151" s="27"/>
      <c r="P151" s="27"/>
      <c r="Q151" s="9" t="s">
        <v>105</v>
      </c>
      <c r="R151" s="9">
        <v>27</v>
      </c>
      <c r="S151" s="9">
        <v>27</v>
      </c>
      <c r="T151" s="9" t="s">
        <v>841</v>
      </c>
      <c r="U151" s="27"/>
    </row>
    <row r="152" ht="57" spans="1:21">
      <c r="A152" s="5">
        <v>148</v>
      </c>
      <c r="B152" s="27" t="s">
        <v>842</v>
      </c>
      <c r="C152" s="23" t="s">
        <v>96</v>
      </c>
      <c r="D152" s="23" t="s">
        <v>72</v>
      </c>
      <c r="E152" s="9" t="s">
        <v>843</v>
      </c>
      <c r="F152" s="9" t="s">
        <v>844</v>
      </c>
      <c r="G152" s="9" t="s">
        <v>246</v>
      </c>
      <c r="H152" s="9" t="s">
        <v>845</v>
      </c>
      <c r="I152" s="9" t="s">
        <v>102</v>
      </c>
      <c r="J152" s="9" t="s">
        <v>828</v>
      </c>
      <c r="K152" s="9" t="s">
        <v>829</v>
      </c>
      <c r="L152" s="9" t="s">
        <v>830</v>
      </c>
      <c r="M152" s="9">
        <v>132.25</v>
      </c>
      <c r="N152" s="27"/>
      <c r="O152" s="9">
        <v>132.25</v>
      </c>
      <c r="P152" s="27"/>
      <c r="Q152" s="9" t="s">
        <v>105</v>
      </c>
      <c r="R152" s="9">
        <v>50</v>
      </c>
      <c r="S152" s="9">
        <v>18</v>
      </c>
      <c r="T152" s="9" t="s">
        <v>846</v>
      </c>
      <c r="U152" s="27"/>
    </row>
    <row r="153" ht="71.25" spans="1:21">
      <c r="A153" s="5">
        <v>149</v>
      </c>
      <c r="B153" s="27" t="s">
        <v>847</v>
      </c>
      <c r="C153" s="23" t="s">
        <v>96</v>
      </c>
      <c r="D153" s="23" t="s">
        <v>72</v>
      </c>
      <c r="E153" s="9" t="s">
        <v>843</v>
      </c>
      <c r="F153" s="9" t="s">
        <v>848</v>
      </c>
      <c r="G153" s="9" t="s">
        <v>235</v>
      </c>
      <c r="H153" s="9" t="s">
        <v>849</v>
      </c>
      <c r="I153" s="9" t="s">
        <v>102</v>
      </c>
      <c r="J153" s="9" t="s">
        <v>828</v>
      </c>
      <c r="K153" s="9" t="s">
        <v>829</v>
      </c>
      <c r="L153" s="9" t="s">
        <v>830</v>
      </c>
      <c r="M153" s="9">
        <v>98.72</v>
      </c>
      <c r="N153" s="27"/>
      <c r="O153" s="9">
        <v>98.72</v>
      </c>
      <c r="P153" s="27"/>
      <c r="Q153" s="9" t="s">
        <v>105</v>
      </c>
      <c r="R153" s="9">
        <v>53</v>
      </c>
      <c r="S153" s="9">
        <v>20</v>
      </c>
      <c r="T153" s="9" t="s">
        <v>846</v>
      </c>
      <c r="U153" s="27"/>
    </row>
    <row r="154" ht="71.25" spans="1:21">
      <c r="A154" s="5">
        <v>150</v>
      </c>
      <c r="B154" s="27" t="s">
        <v>850</v>
      </c>
      <c r="C154" s="23" t="s">
        <v>96</v>
      </c>
      <c r="D154" s="23" t="s">
        <v>72</v>
      </c>
      <c r="E154" s="9" t="s">
        <v>843</v>
      </c>
      <c r="F154" s="22" t="s">
        <v>851</v>
      </c>
      <c r="G154" s="22" t="s">
        <v>141</v>
      </c>
      <c r="H154" s="22" t="s">
        <v>513</v>
      </c>
      <c r="I154" s="22" t="s">
        <v>102</v>
      </c>
      <c r="J154" s="22" t="s">
        <v>828</v>
      </c>
      <c r="K154" s="22" t="s">
        <v>829</v>
      </c>
      <c r="L154" s="22" t="s">
        <v>830</v>
      </c>
      <c r="M154" s="22">
        <v>224.98</v>
      </c>
      <c r="N154" s="22">
        <v>224.98</v>
      </c>
      <c r="O154" s="27"/>
      <c r="P154" s="27"/>
      <c r="Q154" s="22" t="s">
        <v>105</v>
      </c>
      <c r="R154" s="22">
        <v>53</v>
      </c>
      <c r="S154" s="22">
        <v>21</v>
      </c>
      <c r="T154" s="9" t="s">
        <v>846</v>
      </c>
      <c r="U154" s="27"/>
    </row>
    <row r="155" ht="85.5" spans="1:21">
      <c r="A155" s="5">
        <v>151</v>
      </c>
      <c r="B155" s="27" t="s">
        <v>852</v>
      </c>
      <c r="C155" s="23" t="s">
        <v>96</v>
      </c>
      <c r="D155" s="23" t="s">
        <v>72</v>
      </c>
      <c r="E155" s="9" t="s">
        <v>843</v>
      </c>
      <c r="F155" s="22" t="s">
        <v>853</v>
      </c>
      <c r="G155" s="22" t="s">
        <v>174</v>
      </c>
      <c r="H155" s="22" t="s">
        <v>854</v>
      </c>
      <c r="I155" s="22" t="s">
        <v>102</v>
      </c>
      <c r="J155" s="22" t="s">
        <v>828</v>
      </c>
      <c r="K155" s="22" t="s">
        <v>829</v>
      </c>
      <c r="L155" s="22" t="s">
        <v>855</v>
      </c>
      <c r="M155" s="22">
        <v>293.78</v>
      </c>
      <c r="N155" s="27"/>
      <c r="O155" s="22">
        <v>293.78</v>
      </c>
      <c r="P155" s="27"/>
      <c r="Q155" s="22" t="s">
        <v>105</v>
      </c>
      <c r="R155" s="22">
        <v>54</v>
      </c>
      <c r="S155" s="22">
        <v>21</v>
      </c>
      <c r="T155" s="9" t="s">
        <v>846</v>
      </c>
      <c r="U155" s="27"/>
    </row>
    <row r="156" ht="71.25" spans="1:21">
      <c r="A156" s="5">
        <v>152</v>
      </c>
      <c r="B156" s="26" t="s">
        <v>856</v>
      </c>
      <c r="C156" s="23" t="s">
        <v>96</v>
      </c>
      <c r="D156" s="23" t="s">
        <v>72</v>
      </c>
      <c r="E156" s="9" t="s">
        <v>857</v>
      </c>
      <c r="F156" s="28" t="s">
        <v>858</v>
      </c>
      <c r="G156" s="9" t="s">
        <v>859</v>
      </c>
      <c r="H156" s="9" t="s">
        <v>860</v>
      </c>
      <c r="I156" s="9" t="s">
        <v>102</v>
      </c>
      <c r="J156" s="9" t="s">
        <v>828</v>
      </c>
      <c r="K156" s="9" t="s">
        <v>829</v>
      </c>
      <c r="L156" s="9" t="s">
        <v>830</v>
      </c>
      <c r="M156" s="30">
        <v>15</v>
      </c>
      <c r="N156" s="30">
        <v>15</v>
      </c>
      <c r="O156" s="27"/>
      <c r="P156" s="27"/>
      <c r="Q156" s="9" t="s">
        <v>105</v>
      </c>
      <c r="R156" s="9">
        <v>55</v>
      </c>
      <c r="S156" s="9">
        <v>55</v>
      </c>
      <c r="T156" s="29" t="s">
        <v>861</v>
      </c>
      <c r="U156" s="27"/>
    </row>
    <row r="157" ht="71.25" spans="1:21">
      <c r="A157" s="5">
        <v>153</v>
      </c>
      <c r="B157" s="29" t="s">
        <v>862</v>
      </c>
      <c r="C157" s="23" t="s">
        <v>96</v>
      </c>
      <c r="D157" s="23" t="s">
        <v>97</v>
      </c>
      <c r="E157" s="29" t="s">
        <v>863</v>
      </c>
      <c r="F157" s="29" t="s">
        <v>864</v>
      </c>
      <c r="G157" s="29" t="s">
        <v>117</v>
      </c>
      <c r="H157" s="29" t="s">
        <v>865</v>
      </c>
      <c r="I157" s="29" t="s">
        <v>102</v>
      </c>
      <c r="J157" s="29" t="s">
        <v>828</v>
      </c>
      <c r="K157" s="29" t="s">
        <v>829</v>
      </c>
      <c r="L157" s="29" t="s">
        <v>830</v>
      </c>
      <c r="M157" s="29">
        <v>140.62</v>
      </c>
      <c r="N157" s="29">
        <v>140.62</v>
      </c>
      <c r="O157" s="27"/>
      <c r="P157" s="27"/>
      <c r="Q157" s="29" t="s">
        <v>105</v>
      </c>
      <c r="R157" s="29">
        <v>56</v>
      </c>
      <c r="S157" s="29">
        <v>6</v>
      </c>
      <c r="T157" s="29" t="s">
        <v>866</v>
      </c>
      <c r="U157" s="27"/>
    </row>
    <row r="158" ht="57" spans="1:21">
      <c r="A158" s="5">
        <v>154</v>
      </c>
      <c r="B158" s="27" t="s">
        <v>867</v>
      </c>
      <c r="C158" s="23" t="s">
        <v>96</v>
      </c>
      <c r="D158" s="23" t="s">
        <v>72</v>
      </c>
      <c r="E158" s="9" t="s">
        <v>843</v>
      </c>
      <c r="F158" s="9" t="s">
        <v>868</v>
      </c>
      <c r="G158" s="9" t="s">
        <v>174</v>
      </c>
      <c r="H158" s="9" t="s">
        <v>869</v>
      </c>
      <c r="I158" s="9" t="s">
        <v>102</v>
      </c>
      <c r="J158" s="9" t="s">
        <v>828</v>
      </c>
      <c r="K158" s="9" t="s">
        <v>829</v>
      </c>
      <c r="L158" s="9" t="s">
        <v>830</v>
      </c>
      <c r="M158" s="9">
        <v>116.25</v>
      </c>
      <c r="N158" s="27"/>
      <c r="O158" s="9">
        <v>116.25</v>
      </c>
      <c r="P158" s="27"/>
      <c r="Q158" s="9" t="s">
        <v>105</v>
      </c>
      <c r="R158" s="9">
        <v>62</v>
      </c>
      <c r="S158" s="9">
        <v>29</v>
      </c>
      <c r="T158" s="9" t="s">
        <v>846</v>
      </c>
      <c r="U158" s="27"/>
    </row>
    <row r="159" ht="57" spans="1:21">
      <c r="A159" s="5">
        <v>155</v>
      </c>
      <c r="B159" s="27" t="s">
        <v>870</v>
      </c>
      <c r="C159" s="23" t="s">
        <v>96</v>
      </c>
      <c r="D159" s="23" t="s">
        <v>72</v>
      </c>
      <c r="E159" s="9" t="s">
        <v>843</v>
      </c>
      <c r="F159" s="22" t="s">
        <v>871</v>
      </c>
      <c r="G159" s="22" t="s">
        <v>246</v>
      </c>
      <c r="H159" s="22" t="s">
        <v>872</v>
      </c>
      <c r="I159" s="22" t="s">
        <v>102</v>
      </c>
      <c r="J159" s="22" t="s">
        <v>828</v>
      </c>
      <c r="K159" s="22" t="s">
        <v>829</v>
      </c>
      <c r="L159" s="22" t="s">
        <v>830</v>
      </c>
      <c r="M159" s="22">
        <v>98</v>
      </c>
      <c r="N159" s="22">
        <v>98</v>
      </c>
      <c r="O159" s="27"/>
      <c r="P159" s="27"/>
      <c r="Q159" s="22" t="s">
        <v>105</v>
      </c>
      <c r="R159" s="22">
        <v>69</v>
      </c>
      <c r="S159" s="22">
        <v>33</v>
      </c>
      <c r="T159" s="9" t="s">
        <v>846</v>
      </c>
      <c r="U159" s="27"/>
    </row>
    <row r="160" ht="71.25" spans="1:21">
      <c r="A160" s="5">
        <v>156</v>
      </c>
      <c r="B160" s="26" t="s">
        <v>873</v>
      </c>
      <c r="C160" s="23" t="s">
        <v>96</v>
      </c>
      <c r="D160" s="23" t="s">
        <v>97</v>
      </c>
      <c r="E160" s="9" t="s">
        <v>874</v>
      </c>
      <c r="F160" s="9" t="s">
        <v>875</v>
      </c>
      <c r="G160" s="9" t="s">
        <v>141</v>
      </c>
      <c r="H160" s="9" t="s">
        <v>876</v>
      </c>
      <c r="I160" s="9" t="s">
        <v>102</v>
      </c>
      <c r="J160" s="9" t="s">
        <v>828</v>
      </c>
      <c r="K160" s="9" t="s">
        <v>829</v>
      </c>
      <c r="L160" s="9" t="s">
        <v>830</v>
      </c>
      <c r="M160" s="9">
        <v>35</v>
      </c>
      <c r="N160" s="9">
        <v>35</v>
      </c>
      <c r="O160" s="27"/>
      <c r="P160" s="27"/>
      <c r="Q160" s="9" t="s">
        <v>105</v>
      </c>
      <c r="R160" s="9">
        <v>72</v>
      </c>
      <c r="S160" s="9">
        <v>21</v>
      </c>
      <c r="T160" s="9" t="s">
        <v>877</v>
      </c>
      <c r="U160" s="27"/>
    </row>
    <row r="161" ht="71.25" spans="1:21">
      <c r="A161" s="5">
        <v>157</v>
      </c>
      <c r="B161" s="27" t="s">
        <v>878</v>
      </c>
      <c r="C161" s="23" t="s">
        <v>96</v>
      </c>
      <c r="D161" s="23" t="s">
        <v>72</v>
      </c>
      <c r="E161" s="9" t="s">
        <v>843</v>
      </c>
      <c r="F161" s="9" t="s">
        <v>879</v>
      </c>
      <c r="G161" s="9" t="s">
        <v>185</v>
      </c>
      <c r="H161" s="9" t="s">
        <v>186</v>
      </c>
      <c r="I161" s="9" t="s">
        <v>102</v>
      </c>
      <c r="J161" s="9" t="s">
        <v>828</v>
      </c>
      <c r="K161" s="9" t="s">
        <v>829</v>
      </c>
      <c r="L161" s="9" t="s">
        <v>855</v>
      </c>
      <c r="M161" s="9">
        <v>171</v>
      </c>
      <c r="N161" s="27">
        <v>171</v>
      </c>
      <c r="O161" s="27"/>
      <c r="P161" s="27"/>
      <c r="Q161" s="9" t="s">
        <v>105</v>
      </c>
      <c r="R161" s="9">
        <v>76</v>
      </c>
      <c r="S161" s="9">
        <v>26</v>
      </c>
      <c r="T161" s="9" t="s">
        <v>880</v>
      </c>
      <c r="U161" s="27"/>
    </row>
    <row r="162" ht="57" spans="1:21">
      <c r="A162" s="5">
        <v>158</v>
      </c>
      <c r="B162" s="27" t="s">
        <v>881</v>
      </c>
      <c r="C162" s="23" t="s">
        <v>96</v>
      </c>
      <c r="D162" s="23" t="s">
        <v>72</v>
      </c>
      <c r="E162" s="9" t="s">
        <v>843</v>
      </c>
      <c r="F162" s="9" t="s">
        <v>882</v>
      </c>
      <c r="G162" s="9" t="s">
        <v>625</v>
      </c>
      <c r="H162" s="9" t="s">
        <v>883</v>
      </c>
      <c r="I162" s="9" t="s">
        <v>102</v>
      </c>
      <c r="J162" s="9" t="s">
        <v>828</v>
      </c>
      <c r="K162" s="9" t="s">
        <v>829</v>
      </c>
      <c r="L162" s="9" t="s">
        <v>830</v>
      </c>
      <c r="M162" s="9">
        <v>158.95</v>
      </c>
      <c r="N162" s="27"/>
      <c r="O162" s="9">
        <v>158.95</v>
      </c>
      <c r="P162" s="27"/>
      <c r="Q162" s="9" t="s">
        <v>105</v>
      </c>
      <c r="R162" s="9">
        <v>89</v>
      </c>
      <c r="S162" s="9">
        <v>35</v>
      </c>
      <c r="T162" s="9" t="s">
        <v>846</v>
      </c>
      <c r="U162" s="27"/>
    </row>
    <row r="163" ht="71.25" spans="1:21">
      <c r="A163" s="5">
        <v>159</v>
      </c>
      <c r="B163" s="29" t="s">
        <v>884</v>
      </c>
      <c r="C163" s="23" t="s">
        <v>96</v>
      </c>
      <c r="D163" s="23" t="s">
        <v>97</v>
      </c>
      <c r="E163" s="29" t="s">
        <v>863</v>
      </c>
      <c r="F163" s="29" t="s">
        <v>885</v>
      </c>
      <c r="G163" s="29" t="s">
        <v>235</v>
      </c>
      <c r="H163" s="29" t="s">
        <v>886</v>
      </c>
      <c r="I163" s="29" t="s">
        <v>102</v>
      </c>
      <c r="J163" s="29" t="s">
        <v>828</v>
      </c>
      <c r="K163" s="29" t="s">
        <v>829</v>
      </c>
      <c r="L163" s="29" t="s">
        <v>830</v>
      </c>
      <c r="M163" s="29">
        <v>88.1</v>
      </c>
      <c r="N163" s="29">
        <v>88.1</v>
      </c>
      <c r="O163" s="27"/>
      <c r="P163" s="27"/>
      <c r="Q163" s="29" t="s">
        <v>105</v>
      </c>
      <c r="R163" s="29">
        <v>106</v>
      </c>
      <c r="S163" s="29">
        <v>6</v>
      </c>
      <c r="T163" s="29" t="s">
        <v>887</v>
      </c>
      <c r="U163" s="27"/>
    </row>
    <row r="164" ht="57" spans="1:21">
      <c r="A164" s="5">
        <v>160</v>
      </c>
      <c r="B164" s="96" t="s">
        <v>888</v>
      </c>
      <c r="C164" s="23" t="s">
        <v>96</v>
      </c>
      <c r="D164" s="23" t="s">
        <v>97</v>
      </c>
      <c r="E164" s="29" t="s">
        <v>863</v>
      </c>
      <c r="F164" s="29" t="s">
        <v>889</v>
      </c>
      <c r="G164" s="29" t="s">
        <v>890</v>
      </c>
      <c r="H164" s="29" t="s">
        <v>886</v>
      </c>
      <c r="I164" s="29" t="s">
        <v>102</v>
      </c>
      <c r="J164" s="29" t="s">
        <v>828</v>
      </c>
      <c r="K164" s="29" t="s">
        <v>829</v>
      </c>
      <c r="L164" s="29" t="s">
        <v>830</v>
      </c>
      <c r="M164" s="29">
        <v>55.9</v>
      </c>
      <c r="N164" s="29">
        <v>55.9</v>
      </c>
      <c r="O164" s="27"/>
      <c r="P164" s="27"/>
      <c r="Q164" s="29" t="s">
        <v>105</v>
      </c>
      <c r="R164" s="29">
        <v>106</v>
      </c>
      <c r="S164" s="29">
        <v>6</v>
      </c>
      <c r="T164" s="29" t="s">
        <v>891</v>
      </c>
      <c r="U164" s="27"/>
    </row>
    <row r="165" ht="71.25" spans="1:21">
      <c r="A165" s="5">
        <v>161</v>
      </c>
      <c r="B165" s="26" t="s">
        <v>892</v>
      </c>
      <c r="C165" s="23" t="s">
        <v>96</v>
      </c>
      <c r="D165" s="23" t="s">
        <v>97</v>
      </c>
      <c r="E165" s="29" t="s">
        <v>863</v>
      </c>
      <c r="F165" s="26" t="s">
        <v>893</v>
      </c>
      <c r="G165" s="29" t="s">
        <v>235</v>
      </c>
      <c r="H165" s="29" t="s">
        <v>894</v>
      </c>
      <c r="I165" s="29" t="s">
        <v>102</v>
      </c>
      <c r="J165" s="29" t="s">
        <v>828</v>
      </c>
      <c r="K165" s="29" t="s">
        <v>829</v>
      </c>
      <c r="L165" s="29" t="s">
        <v>830</v>
      </c>
      <c r="M165" s="29">
        <v>7.5</v>
      </c>
      <c r="N165" s="29">
        <v>7.5</v>
      </c>
      <c r="O165" s="27"/>
      <c r="P165" s="27"/>
      <c r="Q165" s="29" t="s">
        <v>105</v>
      </c>
      <c r="R165" s="29">
        <v>106</v>
      </c>
      <c r="S165" s="29">
        <v>26</v>
      </c>
      <c r="T165" s="29" t="s">
        <v>895</v>
      </c>
      <c r="U165" s="27"/>
    </row>
    <row r="166" ht="71.25" spans="1:21">
      <c r="A166" s="5">
        <v>162</v>
      </c>
      <c r="B166" s="27" t="s">
        <v>896</v>
      </c>
      <c r="C166" s="23" t="s">
        <v>96</v>
      </c>
      <c r="D166" s="23" t="s">
        <v>72</v>
      </c>
      <c r="E166" s="9" t="s">
        <v>843</v>
      </c>
      <c r="F166" s="22" t="s">
        <v>897</v>
      </c>
      <c r="G166" s="22" t="s">
        <v>246</v>
      </c>
      <c r="H166" s="22" t="s">
        <v>898</v>
      </c>
      <c r="I166" s="22" t="s">
        <v>102</v>
      </c>
      <c r="J166" s="22" t="s">
        <v>828</v>
      </c>
      <c r="K166" s="22" t="s">
        <v>829</v>
      </c>
      <c r="L166" s="22" t="s">
        <v>830</v>
      </c>
      <c r="M166" s="22">
        <v>345.9</v>
      </c>
      <c r="N166" s="27"/>
      <c r="O166" s="22">
        <v>345.9</v>
      </c>
      <c r="P166" s="27"/>
      <c r="Q166" s="22" t="s">
        <v>105</v>
      </c>
      <c r="R166" s="22">
        <v>110</v>
      </c>
      <c r="S166" s="22">
        <v>39</v>
      </c>
      <c r="T166" s="9" t="s">
        <v>846</v>
      </c>
      <c r="U166" s="27"/>
    </row>
    <row r="167" ht="71.25" spans="1:21">
      <c r="A167" s="5">
        <v>163</v>
      </c>
      <c r="B167" s="29" t="s">
        <v>899</v>
      </c>
      <c r="C167" s="23" t="s">
        <v>96</v>
      </c>
      <c r="D167" s="23" t="s">
        <v>97</v>
      </c>
      <c r="E167" s="29" t="s">
        <v>863</v>
      </c>
      <c r="F167" s="29" t="s">
        <v>900</v>
      </c>
      <c r="G167" s="29" t="s">
        <v>246</v>
      </c>
      <c r="H167" s="29" t="s">
        <v>901</v>
      </c>
      <c r="I167" s="29" t="s">
        <v>102</v>
      </c>
      <c r="J167" s="29" t="s">
        <v>828</v>
      </c>
      <c r="K167" s="29" t="s">
        <v>829</v>
      </c>
      <c r="L167" s="29" t="s">
        <v>830</v>
      </c>
      <c r="M167" s="29">
        <v>103.48</v>
      </c>
      <c r="N167" s="29">
        <v>103.48</v>
      </c>
      <c r="O167" s="27"/>
      <c r="P167" s="27"/>
      <c r="Q167" s="29" t="s">
        <v>105</v>
      </c>
      <c r="R167" s="29">
        <v>127</v>
      </c>
      <c r="S167" s="29">
        <v>27</v>
      </c>
      <c r="T167" s="29" t="s">
        <v>902</v>
      </c>
      <c r="U167" s="27"/>
    </row>
    <row r="168" ht="57" spans="1:21">
      <c r="A168" s="5">
        <v>164</v>
      </c>
      <c r="B168" s="96" t="s">
        <v>903</v>
      </c>
      <c r="C168" s="23" t="s">
        <v>96</v>
      </c>
      <c r="D168" s="23" t="s">
        <v>97</v>
      </c>
      <c r="E168" s="29" t="s">
        <v>904</v>
      </c>
      <c r="F168" s="9" t="s">
        <v>905</v>
      </c>
      <c r="G168" s="9" t="s">
        <v>100</v>
      </c>
      <c r="H168" s="9" t="s">
        <v>906</v>
      </c>
      <c r="I168" s="9" t="s">
        <v>102</v>
      </c>
      <c r="J168" s="9" t="s">
        <v>828</v>
      </c>
      <c r="K168" s="9" t="s">
        <v>829</v>
      </c>
      <c r="L168" s="9" t="s">
        <v>830</v>
      </c>
      <c r="M168" s="27">
        <v>50</v>
      </c>
      <c r="N168" s="27">
        <v>50</v>
      </c>
      <c r="O168" s="27"/>
      <c r="P168" s="27"/>
      <c r="Q168" s="9" t="s">
        <v>105</v>
      </c>
      <c r="R168" s="9">
        <v>150</v>
      </c>
      <c r="S168" s="27">
        <v>60</v>
      </c>
      <c r="T168" s="9" t="s">
        <v>907</v>
      </c>
      <c r="U168" s="27"/>
    </row>
    <row r="169" ht="71.25" spans="1:21">
      <c r="A169" s="5">
        <v>165</v>
      </c>
      <c r="B169" s="26" t="s">
        <v>908</v>
      </c>
      <c r="C169" s="23" t="s">
        <v>96</v>
      </c>
      <c r="D169" s="23" t="s">
        <v>97</v>
      </c>
      <c r="E169" s="9" t="s">
        <v>874</v>
      </c>
      <c r="F169" s="9" t="s">
        <v>909</v>
      </c>
      <c r="G169" s="9" t="s">
        <v>157</v>
      </c>
      <c r="H169" s="9" t="s">
        <v>910</v>
      </c>
      <c r="I169" s="9" t="s">
        <v>102</v>
      </c>
      <c r="J169" s="9" t="s">
        <v>828</v>
      </c>
      <c r="K169" s="9" t="s">
        <v>829</v>
      </c>
      <c r="L169" s="9" t="s">
        <v>830</v>
      </c>
      <c r="M169" s="9">
        <v>30</v>
      </c>
      <c r="N169" s="9">
        <v>30</v>
      </c>
      <c r="O169" s="27"/>
      <c r="P169" s="27"/>
      <c r="Q169" s="9" t="s">
        <v>105</v>
      </c>
      <c r="R169" s="9">
        <v>154</v>
      </c>
      <c r="S169" s="9">
        <v>28</v>
      </c>
      <c r="T169" s="9" t="s">
        <v>911</v>
      </c>
      <c r="U169" s="27"/>
    </row>
    <row r="170" ht="85.5" spans="1:21">
      <c r="A170" s="5">
        <v>166</v>
      </c>
      <c r="B170" s="26" t="s">
        <v>912</v>
      </c>
      <c r="C170" s="23" t="s">
        <v>96</v>
      </c>
      <c r="D170" s="23" t="s">
        <v>72</v>
      </c>
      <c r="E170" s="9" t="s">
        <v>913</v>
      </c>
      <c r="F170" s="9" t="s">
        <v>914</v>
      </c>
      <c r="G170" s="9" t="s">
        <v>117</v>
      </c>
      <c r="H170" s="9" t="s">
        <v>915</v>
      </c>
      <c r="I170" s="9" t="s">
        <v>102</v>
      </c>
      <c r="J170" s="9" t="s">
        <v>828</v>
      </c>
      <c r="K170" s="9" t="s">
        <v>829</v>
      </c>
      <c r="L170" s="9" t="s">
        <v>830</v>
      </c>
      <c r="M170" s="9">
        <v>207.29</v>
      </c>
      <c r="N170" s="9">
        <v>207.29</v>
      </c>
      <c r="O170" s="27"/>
      <c r="P170" s="27"/>
      <c r="Q170" s="9" t="s">
        <v>105</v>
      </c>
      <c r="R170" s="9">
        <v>156</v>
      </c>
      <c r="S170" s="9">
        <v>26</v>
      </c>
      <c r="T170" s="9" t="s">
        <v>916</v>
      </c>
      <c r="U170" s="27"/>
    </row>
    <row r="171" ht="71.25" spans="1:21">
      <c r="A171" s="5">
        <v>167</v>
      </c>
      <c r="B171" s="29" t="s">
        <v>917</v>
      </c>
      <c r="C171" s="23" t="s">
        <v>96</v>
      </c>
      <c r="D171" s="23" t="s">
        <v>97</v>
      </c>
      <c r="E171" s="29" t="s">
        <v>863</v>
      </c>
      <c r="F171" s="29" t="s">
        <v>918</v>
      </c>
      <c r="G171" s="29" t="s">
        <v>157</v>
      </c>
      <c r="H171" s="29" t="s">
        <v>919</v>
      </c>
      <c r="I171" s="29" t="s">
        <v>102</v>
      </c>
      <c r="J171" s="29" t="s">
        <v>828</v>
      </c>
      <c r="K171" s="29" t="s">
        <v>829</v>
      </c>
      <c r="L171" s="29" t="s">
        <v>830</v>
      </c>
      <c r="M171" s="29">
        <v>193.1</v>
      </c>
      <c r="N171" s="29">
        <v>193.1</v>
      </c>
      <c r="O171" s="27"/>
      <c r="P171" s="27"/>
      <c r="Q171" s="29" t="s">
        <v>105</v>
      </c>
      <c r="R171" s="29">
        <v>157</v>
      </c>
      <c r="S171" s="29">
        <v>57</v>
      </c>
      <c r="T171" s="29" t="s">
        <v>920</v>
      </c>
      <c r="U171" s="27"/>
    </row>
    <row r="172" ht="71.25" spans="1:21">
      <c r="A172" s="5">
        <v>168</v>
      </c>
      <c r="B172" s="29" t="s">
        <v>921</v>
      </c>
      <c r="C172" s="23" t="s">
        <v>96</v>
      </c>
      <c r="D172" s="23" t="s">
        <v>97</v>
      </c>
      <c r="E172" s="29" t="s">
        <v>863</v>
      </c>
      <c r="F172" s="29" t="s">
        <v>922</v>
      </c>
      <c r="G172" s="29" t="s">
        <v>117</v>
      </c>
      <c r="H172" s="29" t="s">
        <v>118</v>
      </c>
      <c r="I172" s="29" t="s">
        <v>102</v>
      </c>
      <c r="J172" s="29" t="s">
        <v>828</v>
      </c>
      <c r="K172" s="29" t="s">
        <v>829</v>
      </c>
      <c r="L172" s="29" t="s">
        <v>830</v>
      </c>
      <c r="M172" s="29">
        <v>142.21</v>
      </c>
      <c r="N172" s="29">
        <v>142.21</v>
      </c>
      <c r="O172" s="27"/>
      <c r="P172" s="27"/>
      <c r="Q172" s="29" t="s">
        <v>105</v>
      </c>
      <c r="R172" s="29">
        <v>158</v>
      </c>
      <c r="S172" s="29">
        <v>27</v>
      </c>
      <c r="T172" s="29" t="s">
        <v>923</v>
      </c>
      <c r="U172" s="27"/>
    </row>
    <row r="173" ht="71.25" spans="1:21">
      <c r="A173" s="5">
        <v>169</v>
      </c>
      <c r="B173" s="29" t="s">
        <v>924</v>
      </c>
      <c r="C173" s="23" t="s">
        <v>96</v>
      </c>
      <c r="D173" s="23" t="s">
        <v>97</v>
      </c>
      <c r="E173" s="29" t="s">
        <v>863</v>
      </c>
      <c r="F173" s="29" t="s">
        <v>925</v>
      </c>
      <c r="G173" s="29" t="s">
        <v>235</v>
      </c>
      <c r="H173" s="29" t="s">
        <v>926</v>
      </c>
      <c r="I173" s="29" t="s">
        <v>102</v>
      </c>
      <c r="J173" s="29" t="s">
        <v>828</v>
      </c>
      <c r="K173" s="29" t="s">
        <v>829</v>
      </c>
      <c r="L173" s="29" t="s">
        <v>830</v>
      </c>
      <c r="M173" s="29">
        <v>13.11</v>
      </c>
      <c r="N173" s="29">
        <v>13.11</v>
      </c>
      <c r="O173" s="27"/>
      <c r="P173" s="27"/>
      <c r="Q173" s="29" t="s">
        <v>105</v>
      </c>
      <c r="R173" s="29">
        <v>161</v>
      </c>
      <c r="S173" s="29">
        <v>15</v>
      </c>
      <c r="T173" s="29" t="s">
        <v>927</v>
      </c>
      <c r="U173" s="27"/>
    </row>
    <row r="174" ht="71.25" spans="1:21">
      <c r="A174" s="5">
        <v>170</v>
      </c>
      <c r="B174" s="29" t="s">
        <v>928</v>
      </c>
      <c r="C174" s="23" t="s">
        <v>96</v>
      </c>
      <c r="D174" s="23" t="s">
        <v>97</v>
      </c>
      <c r="E174" s="29" t="s">
        <v>863</v>
      </c>
      <c r="F174" s="29" t="s">
        <v>929</v>
      </c>
      <c r="G174" s="29" t="s">
        <v>203</v>
      </c>
      <c r="H174" s="29" t="s">
        <v>930</v>
      </c>
      <c r="I174" s="29" t="s">
        <v>102</v>
      </c>
      <c r="J174" s="29" t="s">
        <v>828</v>
      </c>
      <c r="K174" s="29" t="s">
        <v>829</v>
      </c>
      <c r="L174" s="29" t="s">
        <v>830</v>
      </c>
      <c r="M174" s="29">
        <v>194.25</v>
      </c>
      <c r="N174" s="29">
        <v>194.25</v>
      </c>
      <c r="O174" s="27"/>
      <c r="P174" s="27"/>
      <c r="Q174" s="29" t="s">
        <v>105</v>
      </c>
      <c r="R174" s="29">
        <v>162</v>
      </c>
      <c r="S174" s="29">
        <v>13</v>
      </c>
      <c r="T174" s="29" t="s">
        <v>931</v>
      </c>
      <c r="U174" s="27"/>
    </row>
    <row r="175" ht="71.25" spans="1:21">
      <c r="A175" s="5">
        <v>171</v>
      </c>
      <c r="B175" s="29" t="s">
        <v>932</v>
      </c>
      <c r="C175" s="23" t="s">
        <v>96</v>
      </c>
      <c r="D175" s="23" t="s">
        <v>97</v>
      </c>
      <c r="E175" s="29" t="s">
        <v>863</v>
      </c>
      <c r="F175" s="29" t="s">
        <v>933</v>
      </c>
      <c r="G175" s="29" t="s">
        <v>203</v>
      </c>
      <c r="H175" s="29" t="s">
        <v>934</v>
      </c>
      <c r="I175" s="29" t="s">
        <v>102</v>
      </c>
      <c r="J175" s="29" t="s">
        <v>828</v>
      </c>
      <c r="K175" s="29" t="s">
        <v>829</v>
      </c>
      <c r="L175" s="29" t="s">
        <v>830</v>
      </c>
      <c r="M175" s="29">
        <v>269.11</v>
      </c>
      <c r="N175" s="29">
        <v>269.11</v>
      </c>
      <c r="O175" s="27"/>
      <c r="P175" s="27"/>
      <c r="Q175" s="29" t="s">
        <v>105</v>
      </c>
      <c r="R175" s="29">
        <v>162</v>
      </c>
      <c r="S175" s="29">
        <v>13</v>
      </c>
      <c r="T175" s="29" t="s">
        <v>935</v>
      </c>
      <c r="U175" s="27"/>
    </row>
    <row r="176" ht="71.25" spans="1:21">
      <c r="A176" s="5">
        <v>172</v>
      </c>
      <c r="B176" s="29" t="s">
        <v>936</v>
      </c>
      <c r="C176" s="23" t="s">
        <v>96</v>
      </c>
      <c r="D176" s="23" t="s">
        <v>97</v>
      </c>
      <c r="E176" s="29" t="s">
        <v>863</v>
      </c>
      <c r="F176" s="29" t="s">
        <v>937</v>
      </c>
      <c r="G176" s="29" t="s">
        <v>235</v>
      </c>
      <c r="H176" s="29" t="s">
        <v>938</v>
      </c>
      <c r="I176" s="29" t="s">
        <v>102</v>
      </c>
      <c r="J176" s="29" t="s">
        <v>828</v>
      </c>
      <c r="K176" s="29" t="s">
        <v>829</v>
      </c>
      <c r="L176" s="29" t="s">
        <v>830</v>
      </c>
      <c r="M176" s="29">
        <v>88.2</v>
      </c>
      <c r="N176" s="29">
        <v>88.2</v>
      </c>
      <c r="O176" s="27"/>
      <c r="P176" s="27"/>
      <c r="Q176" s="29" t="s">
        <v>105</v>
      </c>
      <c r="R176" s="29">
        <v>169</v>
      </c>
      <c r="S176" s="29">
        <v>40</v>
      </c>
      <c r="T176" s="29" t="s">
        <v>939</v>
      </c>
      <c r="U176" s="27"/>
    </row>
    <row r="177" ht="71.25" spans="1:21">
      <c r="A177" s="5">
        <v>173</v>
      </c>
      <c r="B177" s="26" t="s">
        <v>940</v>
      </c>
      <c r="C177" s="23" t="s">
        <v>96</v>
      </c>
      <c r="D177" s="23" t="s">
        <v>97</v>
      </c>
      <c r="E177" s="9" t="s">
        <v>874</v>
      </c>
      <c r="F177" s="9" t="s">
        <v>941</v>
      </c>
      <c r="G177" s="9" t="s">
        <v>157</v>
      </c>
      <c r="H177" s="9" t="s">
        <v>942</v>
      </c>
      <c r="I177" s="9" t="s">
        <v>102</v>
      </c>
      <c r="J177" s="9" t="s">
        <v>828</v>
      </c>
      <c r="K177" s="9" t="s">
        <v>829</v>
      </c>
      <c r="L177" s="9" t="s">
        <v>830</v>
      </c>
      <c r="M177" s="9">
        <v>30</v>
      </c>
      <c r="N177" s="9">
        <v>30</v>
      </c>
      <c r="O177" s="27"/>
      <c r="P177" s="27"/>
      <c r="Q177" s="9" t="s">
        <v>105</v>
      </c>
      <c r="R177" s="9">
        <v>171</v>
      </c>
      <c r="S177" s="9">
        <v>47</v>
      </c>
      <c r="T177" s="9" t="s">
        <v>943</v>
      </c>
      <c r="U177" s="27"/>
    </row>
    <row r="178" ht="71.25" spans="1:21">
      <c r="A178" s="5">
        <v>174</v>
      </c>
      <c r="B178" s="29" t="s">
        <v>944</v>
      </c>
      <c r="C178" s="23" t="s">
        <v>96</v>
      </c>
      <c r="D178" s="23" t="s">
        <v>97</v>
      </c>
      <c r="E178" s="29" t="s">
        <v>863</v>
      </c>
      <c r="F178" s="29" t="s">
        <v>945</v>
      </c>
      <c r="G178" s="29" t="s">
        <v>174</v>
      </c>
      <c r="H178" s="29" t="s">
        <v>537</v>
      </c>
      <c r="I178" s="29" t="s">
        <v>102</v>
      </c>
      <c r="J178" s="29" t="s">
        <v>828</v>
      </c>
      <c r="K178" s="29" t="s">
        <v>829</v>
      </c>
      <c r="L178" s="29" t="s">
        <v>830</v>
      </c>
      <c r="M178" s="29">
        <v>317.7</v>
      </c>
      <c r="N178" s="29">
        <v>317.7</v>
      </c>
      <c r="O178" s="27"/>
      <c r="P178" s="27"/>
      <c r="Q178" s="29" t="s">
        <v>105</v>
      </c>
      <c r="R178" s="29">
        <v>172</v>
      </c>
      <c r="S178" s="29">
        <v>49</v>
      </c>
      <c r="T178" s="29" t="s">
        <v>946</v>
      </c>
      <c r="U178" s="27"/>
    </row>
    <row r="179" ht="71.25" spans="1:21">
      <c r="A179" s="5">
        <v>175</v>
      </c>
      <c r="B179" s="29" t="s">
        <v>947</v>
      </c>
      <c r="C179" s="23" t="s">
        <v>96</v>
      </c>
      <c r="D179" s="23" t="s">
        <v>97</v>
      </c>
      <c r="E179" s="29" t="s">
        <v>863</v>
      </c>
      <c r="F179" s="29" t="s">
        <v>948</v>
      </c>
      <c r="G179" s="29" t="s">
        <v>246</v>
      </c>
      <c r="H179" s="29" t="s">
        <v>854</v>
      </c>
      <c r="I179" s="29" t="s">
        <v>102</v>
      </c>
      <c r="J179" s="29" t="s">
        <v>828</v>
      </c>
      <c r="K179" s="29" t="s">
        <v>829</v>
      </c>
      <c r="L179" s="29" t="s">
        <v>830</v>
      </c>
      <c r="M179" s="29">
        <v>21.57</v>
      </c>
      <c r="N179" s="29">
        <v>21.57</v>
      </c>
      <c r="O179" s="27"/>
      <c r="P179" s="27"/>
      <c r="Q179" s="29" t="s">
        <v>105</v>
      </c>
      <c r="R179" s="29">
        <v>176</v>
      </c>
      <c r="S179" s="29">
        <v>30</v>
      </c>
      <c r="T179" s="29" t="s">
        <v>949</v>
      </c>
      <c r="U179" s="27"/>
    </row>
    <row r="180" ht="71.25" spans="1:21">
      <c r="A180" s="5">
        <v>176</v>
      </c>
      <c r="B180" s="29" t="s">
        <v>950</v>
      </c>
      <c r="C180" s="23" t="s">
        <v>96</v>
      </c>
      <c r="D180" s="23" t="s">
        <v>97</v>
      </c>
      <c r="E180" s="29" t="s">
        <v>863</v>
      </c>
      <c r="F180" s="29" t="s">
        <v>951</v>
      </c>
      <c r="G180" s="29" t="s">
        <v>203</v>
      </c>
      <c r="H180" s="29" t="s">
        <v>952</v>
      </c>
      <c r="I180" s="29" t="s">
        <v>102</v>
      </c>
      <c r="J180" s="29" t="s">
        <v>828</v>
      </c>
      <c r="K180" s="29" t="s">
        <v>829</v>
      </c>
      <c r="L180" s="29" t="s">
        <v>830</v>
      </c>
      <c r="M180" s="29">
        <v>119.36</v>
      </c>
      <c r="N180" s="29">
        <v>119.36</v>
      </c>
      <c r="O180" s="27"/>
      <c r="P180" s="27"/>
      <c r="Q180" s="29" t="s">
        <v>105</v>
      </c>
      <c r="R180" s="29">
        <v>178</v>
      </c>
      <c r="S180" s="29">
        <v>11</v>
      </c>
      <c r="T180" s="29" t="s">
        <v>953</v>
      </c>
      <c r="U180" s="27"/>
    </row>
    <row r="181" ht="71.25" spans="1:21">
      <c r="A181" s="5">
        <v>177</v>
      </c>
      <c r="B181" s="29" t="s">
        <v>954</v>
      </c>
      <c r="C181" s="23" t="s">
        <v>96</v>
      </c>
      <c r="D181" s="23" t="s">
        <v>97</v>
      </c>
      <c r="E181" s="29" t="s">
        <v>863</v>
      </c>
      <c r="F181" s="29" t="s">
        <v>955</v>
      </c>
      <c r="G181" s="29" t="s">
        <v>129</v>
      </c>
      <c r="H181" s="29" t="s">
        <v>956</v>
      </c>
      <c r="I181" s="29" t="s">
        <v>102</v>
      </c>
      <c r="J181" s="29" t="s">
        <v>828</v>
      </c>
      <c r="K181" s="29" t="s">
        <v>829</v>
      </c>
      <c r="L181" s="29" t="s">
        <v>830</v>
      </c>
      <c r="M181" s="29">
        <v>52.23</v>
      </c>
      <c r="N181" s="29">
        <v>52.23</v>
      </c>
      <c r="O181" s="27"/>
      <c r="P181" s="27"/>
      <c r="Q181" s="29" t="s">
        <v>105</v>
      </c>
      <c r="R181" s="29">
        <v>182</v>
      </c>
      <c r="S181" s="29">
        <v>62</v>
      </c>
      <c r="T181" s="29" t="s">
        <v>957</v>
      </c>
      <c r="U181" s="27"/>
    </row>
    <row r="182" ht="71.25" spans="1:21">
      <c r="A182" s="5">
        <v>178</v>
      </c>
      <c r="B182" s="29" t="s">
        <v>958</v>
      </c>
      <c r="C182" s="23" t="s">
        <v>96</v>
      </c>
      <c r="D182" s="23" t="s">
        <v>97</v>
      </c>
      <c r="E182" s="29" t="s">
        <v>863</v>
      </c>
      <c r="F182" s="29" t="s">
        <v>959</v>
      </c>
      <c r="G182" s="29" t="s">
        <v>157</v>
      </c>
      <c r="H182" s="29" t="s">
        <v>960</v>
      </c>
      <c r="I182" s="29" t="s">
        <v>102</v>
      </c>
      <c r="J182" s="29" t="s">
        <v>828</v>
      </c>
      <c r="K182" s="29" t="s">
        <v>829</v>
      </c>
      <c r="L182" s="29" t="s">
        <v>830</v>
      </c>
      <c r="M182" s="29">
        <v>132.98</v>
      </c>
      <c r="N182" s="29">
        <v>132.98</v>
      </c>
      <c r="O182" s="27"/>
      <c r="P182" s="27"/>
      <c r="Q182" s="29" t="s">
        <v>105</v>
      </c>
      <c r="R182" s="29">
        <v>186</v>
      </c>
      <c r="S182" s="29">
        <v>37</v>
      </c>
      <c r="T182" s="29" t="s">
        <v>961</v>
      </c>
      <c r="U182" s="27"/>
    </row>
    <row r="183" ht="71.25" spans="1:21">
      <c r="A183" s="5">
        <v>179</v>
      </c>
      <c r="B183" s="29" t="s">
        <v>962</v>
      </c>
      <c r="C183" s="23" t="s">
        <v>96</v>
      </c>
      <c r="D183" s="23" t="s">
        <v>97</v>
      </c>
      <c r="E183" s="29" t="s">
        <v>863</v>
      </c>
      <c r="F183" s="29" t="s">
        <v>963</v>
      </c>
      <c r="G183" s="29" t="s">
        <v>157</v>
      </c>
      <c r="H183" s="29" t="s">
        <v>964</v>
      </c>
      <c r="I183" s="29" t="s">
        <v>102</v>
      </c>
      <c r="J183" s="29" t="s">
        <v>828</v>
      </c>
      <c r="K183" s="29" t="s">
        <v>829</v>
      </c>
      <c r="L183" s="29" t="s">
        <v>830</v>
      </c>
      <c r="M183" s="29">
        <v>181</v>
      </c>
      <c r="N183" s="29">
        <v>181</v>
      </c>
      <c r="O183" s="27"/>
      <c r="P183" s="27"/>
      <c r="Q183" s="29" t="s">
        <v>105</v>
      </c>
      <c r="R183" s="29">
        <v>188</v>
      </c>
      <c r="S183" s="29">
        <v>30</v>
      </c>
      <c r="T183" s="29" t="s">
        <v>965</v>
      </c>
      <c r="U183" s="27"/>
    </row>
    <row r="184" ht="71.25" spans="1:21">
      <c r="A184" s="5">
        <v>180</v>
      </c>
      <c r="B184" s="29" t="s">
        <v>966</v>
      </c>
      <c r="C184" s="23" t="s">
        <v>96</v>
      </c>
      <c r="D184" s="23" t="s">
        <v>97</v>
      </c>
      <c r="E184" s="29" t="s">
        <v>863</v>
      </c>
      <c r="F184" s="29" t="s">
        <v>967</v>
      </c>
      <c r="G184" s="29" t="s">
        <v>157</v>
      </c>
      <c r="H184" s="29" t="s">
        <v>968</v>
      </c>
      <c r="I184" s="29" t="s">
        <v>102</v>
      </c>
      <c r="J184" s="29" t="s">
        <v>828</v>
      </c>
      <c r="K184" s="29" t="s">
        <v>829</v>
      </c>
      <c r="L184" s="29" t="s">
        <v>830</v>
      </c>
      <c r="M184" s="29">
        <v>27.21</v>
      </c>
      <c r="N184" s="29">
        <v>27.21</v>
      </c>
      <c r="O184" s="27"/>
      <c r="P184" s="27"/>
      <c r="Q184" s="29" t="s">
        <v>105</v>
      </c>
      <c r="R184" s="29">
        <v>188</v>
      </c>
      <c r="S184" s="29">
        <v>30</v>
      </c>
      <c r="T184" s="29" t="s">
        <v>969</v>
      </c>
      <c r="U184" s="27"/>
    </row>
    <row r="185" ht="71.25" spans="1:21">
      <c r="A185" s="5">
        <v>181</v>
      </c>
      <c r="B185" s="29" t="s">
        <v>970</v>
      </c>
      <c r="C185" s="23" t="s">
        <v>96</v>
      </c>
      <c r="D185" s="23" t="s">
        <v>97</v>
      </c>
      <c r="E185" s="29" t="s">
        <v>863</v>
      </c>
      <c r="F185" s="29" t="s">
        <v>971</v>
      </c>
      <c r="G185" s="29" t="s">
        <v>281</v>
      </c>
      <c r="H185" s="29" t="s">
        <v>972</v>
      </c>
      <c r="I185" s="29" t="s">
        <v>102</v>
      </c>
      <c r="J185" s="29" t="s">
        <v>828</v>
      </c>
      <c r="K185" s="29" t="s">
        <v>829</v>
      </c>
      <c r="L185" s="29" t="s">
        <v>830</v>
      </c>
      <c r="M185" s="29">
        <v>70.26</v>
      </c>
      <c r="N185" s="29">
        <v>70.26</v>
      </c>
      <c r="O185" s="27"/>
      <c r="P185" s="27"/>
      <c r="Q185" s="29" t="s">
        <v>105</v>
      </c>
      <c r="R185" s="29">
        <v>189</v>
      </c>
      <c r="S185" s="29">
        <v>59</v>
      </c>
      <c r="T185" s="29" t="s">
        <v>973</v>
      </c>
      <c r="U185" s="27"/>
    </row>
    <row r="186" ht="71.25" spans="1:21">
      <c r="A186" s="5">
        <v>182</v>
      </c>
      <c r="B186" s="26" t="s">
        <v>974</v>
      </c>
      <c r="C186" s="23" t="s">
        <v>96</v>
      </c>
      <c r="D186" s="23" t="s">
        <v>97</v>
      </c>
      <c r="E186" s="9" t="s">
        <v>874</v>
      </c>
      <c r="F186" s="9" t="s">
        <v>975</v>
      </c>
      <c r="G186" s="9" t="s">
        <v>157</v>
      </c>
      <c r="H186" s="9" t="s">
        <v>976</v>
      </c>
      <c r="I186" s="9" t="s">
        <v>102</v>
      </c>
      <c r="J186" s="9" t="s">
        <v>828</v>
      </c>
      <c r="K186" s="9" t="s">
        <v>829</v>
      </c>
      <c r="L186" s="9" t="s">
        <v>830</v>
      </c>
      <c r="M186" s="9">
        <v>60</v>
      </c>
      <c r="N186" s="9">
        <v>60</v>
      </c>
      <c r="O186" s="27"/>
      <c r="P186" s="27"/>
      <c r="Q186" s="9" t="s">
        <v>105</v>
      </c>
      <c r="R186" s="9">
        <v>192</v>
      </c>
      <c r="S186" s="9">
        <v>44</v>
      </c>
      <c r="T186" s="9" t="s">
        <v>977</v>
      </c>
      <c r="U186" s="27"/>
    </row>
    <row r="187" ht="71.25" spans="1:21">
      <c r="A187" s="5">
        <v>183</v>
      </c>
      <c r="B187" s="26" t="s">
        <v>978</v>
      </c>
      <c r="C187" s="23" t="s">
        <v>96</v>
      </c>
      <c r="D187" s="23" t="s">
        <v>97</v>
      </c>
      <c r="E187" s="9" t="s">
        <v>874</v>
      </c>
      <c r="F187" s="9" t="s">
        <v>979</v>
      </c>
      <c r="G187" s="9" t="s">
        <v>157</v>
      </c>
      <c r="H187" s="9" t="s">
        <v>980</v>
      </c>
      <c r="I187" s="9" t="s">
        <v>102</v>
      </c>
      <c r="J187" s="9" t="s">
        <v>828</v>
      </c>
      <c r="K187" s="9" t="s">
        <v>829</v>
      </c>
      <c r="L187" s="9" t="s">
        <v>830</v>
      </c>
      <c r="M187" s="9">
        <v>90</v>
      </c>
      <c r="N187" s="9">
        <v>90</v>
      </c>
      <c r="O187" s="27"/>
      <c r="P187" s="27"/>
      <c r="Q187" s="9" t="s">
        <v>105</v>
      </c>
      <c r="R187" s="9">
        <v>192</v>
      </c>
      <c r="S187" s="9">
        <v>44</v>
      </c>
      <c r="T187" s="9" t="s">
        <v>981</v>
      </c>
      <c r="U187" s="27"/>
    </row>
    <row r="188" ht="71.25" spans="1:21">
      <c r="A188" s="5">
        <v>184</v>
      </c>
      <c r="B188" s="29" t="s">
        <v>982</v>
      </c>
      <c r="C188" s="23" t="s">
        <v>96</v>
      </c>
      <c r="D188" s="23" t="s">
        <v>97</v>
      </c>
      <c r="E188" s="29" t="s">
        <v>863</v>
      </c>
      <c r="F188" s="29" t="s">
        <v>983</v>
      </c>
      <c r="G188" s="29" t="s">
        <v>129</v>
      </c>
      <c r="H188" s="29" t="s">
        <v>984</v>
      </c>
      <c r="I188" s="29" t="s">
        <v>102</v>
      </c>
      <c r="J188" s="29" t="s">
        <v>828</v>
      </c>
      <c r="K188" s="29" t="s">
        <v>829</v>
      </c>
      <c r="L188" s="29" t="s">
        <v>830</v>
      </c>
      <c r="M188" s="29">
        <v>37.98</v>
      </c>
      <c r="N188" s="29">
        <v>37.98</v>
      </c>
      <c r="O188" s="27"/>
      <c r="P188" s="27"/>
      <c r="Q188" s="29" t="s">
        <v>105</v>
      </c>
      <c r="R188" s="29">
        <v>193</v>
      </c>
      <c r="S188" s="29">
        <v>55</v>
      </c>
      <c r="T188" s="29" t="s">
        <v>985</v>
      </c>
      <c r="U188" s="27"/>
    </row>
    <row r="189" ht="71.25" spans="1:21">
      <c r="A189" s="5">
        <v>185</v>
      </c>
      <c r="B189" s="29" t="s">
        <v>986</v>
      </c>
      <c r="C189" s="23" t="s">
        <v>96</v>
      </c>
      <c r="D189" s="23" t="s">
        <v>97</v>
      </c>
      <c r="E189" s="29" t="s">
        <v>863</v>
      </c>
      <c r="F189" s="29" t="s">
        <v>987</v>
      </c>
      <c r="G189" s="29" t="s">
        <v>111</v>
      </c>
      <c r="H189" s="29" t="s">
        <v>988</v>
      </c>
      <c r="I189" s="29" t="s">
        <v>102</v>
      </c>
      <c r="J189" s="29" t="s">
        <v>828</v>
      </c>
      <c r="K189" s="29" t="s">
        <v>829</v>
      </c>
      <c r="L189" s="29" t="s">
        <v>830</v>
      </c>
      <c r="M189" s="29">
        <v>72.47</v>
      </c>
      <c r="N189" s="29">
        <v>72.47</v>
      </c>
      <c r="O189" s="27"/>
      <c r="P189" s="27"/>
      <c r="Q189" s="29" t="s">
        <v>105</v>
      </c>
      <c r="R189" s="29">
        <v>198</v>
      </c>
      <c r="S189" s="29">
        <v>22</v>
      </c>
      <c r="T189" s="29" t="s">
        <v>989</v>
      </c>
      <c r="U189" s="27"/>
    </row>
    <row r="190" ht="71.25" spans="1:21">
      <c r="A190" s="5">
        <v>186</v>
      </c>
      <c r="B190" s="29" t="s">
        <v>990</v>
      </c>
      <c r="C190" s="23" t="s">
        <v>96</v>
      </c>
      <c r="D190" s="23" t="s">
        <v>97</v>
      </c>
      <c r="E190" s="29" t="s">
        <v>863</v>
      </c>
      <c r="F190" s="29" t="s">
        <v>991</v>
      </c>
      <c r="G190" s="29" t="s">
        <v>157</v>
      </c>
      <c r="H190" s="29" t="s">
        <v>980</v>
      </c>
      <c r="I190" s="29" t="s">
        <v>102</v>
      </c>
      <c r="J190" s="29" t="s">
        <v>828</v>
      </c>
      <c r="K190" s="29" t="s">
        <v>829</v>
      </c>
      <c r="L190" s="29" t="s">
        <v>830</v>
      </c>
      <c r="M190" s="29">
        <v>369.73</v>
      </c>
      <c r="N190" s="29">
        <v>369.73</v>
      </c>
      <c r="O190" s="27"/>
      <c r="P190" s="27"/>
      <c r="Q190" s="29" t="s">
        <v>105</v>
      </c>
      <c r="R190" s="29">
        <v>208</v>
      </c>
      <c r="S190" s="29">
        <v>63</v>
      </c>
      <c r="T190" s="29" t="s">
        <v>992</v>
      </c>
      <c r="U190" s="27"/>
    </row>
    <row r="191" ht="57" spans="1:21">
      <c r="A191" s="5">
        <v>187</v>
      </c>
      <c r="B191" s="27" t="s">
        <v>993</v>
      </c>
      <c r="C191" s="23" t="s">
        <v>96</v>
      </c>
      <c r="D191" s="23" t="s">
        <v>72</v>
      </c>
      <c r="E191" s="9" t="s">
        <v>843</v>
      </c>
      <c r="F191" s="9" t="s">
        <v>994</v>
      </c>
      <c r="G191" s="9" t="s">
        <v>111</v>
      </c>
      <c r="H191" s="9" t="s">
        <v>112</v>
      </c>
      <c r="I191" s="9" t="s">
        <v>102</v>
      </c>
      <c r="J191" s="9" t="s">
        <v>828</v>
      </c>
      <c r="K191" s="9" t="s">
        <v>829</v>
      </c>
      <c r="L191" s="9" t="s">
        <v>830</v>
      </c>
      <c r="M191" s="9">
        <v>337.5</v>
      </c>
      <c r="N191" s="9">
        <v>337.5</v>
      </c>
      <c r="O191" s="27"/>
      <c r="P191" s="27"/>
      <c r="Q191" s="9" t="s">
        <v>105</v>
      </c>
      <c r="R191" s="9">
        <v>208</v>
      </c>
      <c r="S191" s="9">
        <v>63</v>
      </c>
      <c r="T191" s="9" t="s">
        <v>846</v>
      </c>
      <c r="U191" s="27"/>
    </row>
    <row r="192" ht="57" spans="1:21">
      <c r="A192" s="5">
        <v>188</v>
      </c>
      <c r="B192" s="12" t="s">
        <v>995</v>
      </c>
      <c r="C192" s="23" t="s">
        <v>96</v>
      </c>
      <c r="D192" s="23" t="s">
        <v>72</v>
      </c>
      <c r="E192" s="9" t="s">
        <v>913</v>
      </c>
      <c r="F192" s="9" t="s">
        <v>996</v>
      </c>
      <c r="G192" s="9" t="s">
        <v>111</v>
      </c>
      <c r="H192" s="9" t="s">
        <v>997</v>
      </c>
      <c r="I192" s="9" t="s">
        <v>102</v>
      </c>
      <c r="J192" s="9" t="s">
        <v>828</v>
      </c>
      <c r="K192" s="9" t="s">
        <v>829</v>
      </c>
      <c r="L192" s="9" t="s">
        <v>830</v>
      </c>
      <c r="M192" s="30">
        <v>80</v>
      </c>
      <c r="N192" s="30">
        <v>80</v>
      </c>
      <c r="O192" s="27"/>
      <c r="P192" s="27"/>
      <c r="Q192" s="9" t="s">
        <v>105</v>
      </c>
      <c r="R192" s="9">
        <v>209</v>
      </c>
      <c r="S192" s="9">
        <v>23</v>
      </c>
      <c r="T192" s="9" t="s">
        <v>998</v>
      </c>
      <c r="U192" s="27"/>
    </row>
    <row r="193" ht="71.25" spans="1:21">
      <c r="A193" s="5">
        <v>189</v>
      </c>
      <c r="B193" s="29" t="s">
        <v>999</v>
      </c>
      <c r="C193" s="23" t="s">
        <v>96</v>
      </c>
      <c r="D193" s="23" t="s">
        <v>97</v>
      </c>
      <c r="E193" s="29" t="s">
        <v>863</v>
      </c>
      <c r="F193" s="29" t="s">
        <v>987</v>
      </c>
      <c r="G193" s="29" t="s">
        <v>235</v>
      </c>
      <c r="H193" s="29" t="s">
        <v>1000</v>
      </c>
      <c r="I193" s="29" t="s">
        <v>102</v>
      </c>
      <c r="J193" s="29" t="s">
        <v>828</v>
      </c>
      <c r="K193" s="29" t="s">
        <v>829</v>
      </c>
      <c r="L193" s="29" t="s">
        <v>830</v>
      </c>
      <c r="M193" s="29">
        <v>79</v>
      </c>
      <c r="N193" s="29">
        <v>79</v>
      </c>
      <c r="O193" s="27"/>
      <c r="P193" s="27"/>
      <c r="Q193" s="29" t="s">
        <v>105</v>
      </c>
      <c r="R193" s="29">
        <v>209</v>
      </c>
      <c r="S193" s="29">
        <v>30</v>
      </c>
      <c r="T193" s="29" t="s">
        <v>1001</v>
      </c>
      <c r="U193" s="27"/>
    </row>
    <row r="194" ht="57" spans="1:21">
      <c r="A194" s="5">
        <v>190</v>
      </c>
      <c r="B194" s="12" t="s">
        <v>1002</v>
      </c>
      <c r="C194" s="23" t="s">
        <v>96</v>
      </c>
      <c r="D194" s="23" t="s">
        <v>72</v>
      </c>
      <c r="E194" s="9" t="s">
        <v>913</v>
      </c>
      <c r="F194" s="9" t="s">
        <v>1003</v>
      </c>
      <c r="G194" s="9" t="s">
        <v>1004</v>
      </c>
      <c r="H194" s="9" t="s">
        <v>798</v>
      </c>
      <c r="I194" s="9">
        <v>2022</v>
      </c>
      <c r="J194" s="9" t="s">
        <v>828</v>
      </c>
      <c r="K194" s="9" t="s">
        <v>829</v>
      </c>
      <c r="L194" s="9" t="s">
        <v>830</v>
      </c>
      <c r="M194" s="30">
        <v>150</v>
      </c>
      <c r="N194" s="30">
        <v>150</v>
      </c>
      <c r="O194" s="27"/>
      <c r="P194" s="27"/>
      <c r="Q194" s="9" t="s">
        <v>105</v>
      </c>
      <c r="R194" s="9">
        <v>211</v>
      </c>
      <c r="S194" s="9">
        <v>22</v>
      </c>
      <c r="T194" s="29" t="s">
        <v>1005</v>
      </c>
      <c r="U194" s="27"/>
    </row>
    <row r="195" ht="71.25" spans="1:21">
      <c r="A195" s="5">
        <v>191</v>
      </c>
      <c r="B195" s="29" t="s">
        <v>1006</v>
      </c>
      <c r="C195" s="23" t="s">
        <v>96</v>
      </c>
      <c r="D195" s="23" t="s">
        <v>97</v>
      </c>
      <c r="E195" s="29" t="s">
        <v>863</v>
      </c>
      <c r="F195" s="29" t="s">
        <v>1007</v>
      </c>
      <c r="G195" s="29" t="s">
        <v>157</v>
      </c>
      <c r="H195" s="29" t="s">
        <v>1008</v>
      </c>
      <c r="I195" s="29" t="s">
        <v>102</v>
      </c>
      <c r="J195" s="29" t="s">
        <v>828</v>
      </c>
      <c r="K195" s="29" t="s">
        <v>829</v>
      </c>
      <c r="L195" s="29" t="s">
        <v>830</v>
      </c>
      <c r="M195" s="29">
        <v>119.55</v>
      </c>
      <c r="N195" s="29">
        <v>119.55</v>
      </c>
      <c r="O195" s="27"/>
      <c r="P195" s="27"/>
      <c r="Q195" s="29" t="s">
        <v>105</v>
      </c>
      <c r="R195" s="29">
        <v>217</v>
      </c>
      <c r="S195" s="29">
        <v>49</v>
      </c>
      <c r="T195" s="29" t="s">
        <v>1009</v>
      </c>
      <c r="U195" s="27"/>
    </row>
    <row r="196" ht="71.25" spans="1:21">
      <c r="A196" s="5">
        <v>192</v>
      </c>
      <c r="B196" s="29" t="s">
        <v>1010</v>
      </c>
      <c r="C196" s="23" t="s">
        <v>96</v>
      </c>
      <c r="D196" s="23" t="s">
        <v>97</v>
      </c>
      <c r="E196" s="29" t="s">
        <v>863</v>
      </c>
      <c r="F196" s="29" t="s">
        <v>1011</v>
      </c>
      <c r="G196" s="29" t="s">
        <v>117</v>
      </c>
      <c r="H196" s="29" t="s">
        <v>118</v>
      </c>
      <c r="I196" s="29" t="s">
        <v>102</v>
      </c>
      <c r="J196" s="29" t="s">
        <v>828</v>
      </c>
      <c r="K196" s="29" t="s">
        <v>829</v>
      </c>
      <c r="L196" s="29" t="s">
        <v>830</v>
      </c>
      <c r="M196" s="29">
        <v>74.26</v>
      </c>
      <c r="N196" s="29">
        <v>74.26</v>
      </c>
      <c r="O196" s="27"/>
      <c r="P196" s="27"/>
      <c r="Q196" s="29" t="s">
        <v>105</v>
      </c>
      <c r="R196" s="29">
        <v>226</v>
      </c>
      <c r="S196" s="29">
        <v>14</v>
      </c>
      <c r="T196" s="29" t="s">
        <v>1012</v>
      </c>
      <c r="U196" s="27"/>
    </row>
    <row r="197" ht="71.25" spans="1:21">
      <c r="A197" s="5">
        <v>193</v>
      </c>
      <c r="B197" s="29" t="s">
        <v>1013</v>
      </c>
      <c r="C197" s="23" t="s">
        <v>96</v>
      </c>
      <c r="D197" s="23" t="s">
        <v>97</v>
      </c>
      <c r="E197" s="29" t="s">
        <v>863</v>
      </c>
      <c r="F197" s="29" t="s">
        <v>1014</v>
      </c>
      <c r="G197" s="29" t="s">
        <v>235</v>
      </c>
      <c r="H197" s="29" t="s">
        <v>423</v>
      </c>
      <c r="I197" s="29" t="s">
        <v>102</v>
      </c>
      <c r="J197" s="29" t="s">
        <v>828</v>
      </c>
      <c r="K197" s="29" t="s">
        <v>829</v>
      </c>
      <c r="L197" s="29" t="s">
        <v>830</v>
      </c>
      <c r="M197" s="29">
        <v>174.5</v>
      </c>
      <c r="N197" s="29">
        <v>174.5</v>
      </c>
      <c r="O197" s="27"/>
      <c r="P197" s="27"/>
      <c r="Q197" s="29" t="s">
        <v>105</v>
      </c>
      <c r="R197" s="29">
        <v>227</v>
      </c>
      <c r="S197" s="29">
        <v>14</v>
      </c>
      <c r="T197" s="29" t="s">
        <v>1015</v>
      </c>
      <c r="U197" s="27"/>
    </row>
    <row r="198" ht="71.25" spans="1:21">
      <c r="A198" s="5">
        <v>194</v>
      </c>
      <c r="B198" s="29" t="s">
        <v>1016</v>
      </c>
      <c r="C198" s="23" t="s">
        <v>96</v>
      </c>
      <c r="D198" s="23" t="s">
        <v>97</v>
      </c>
      <c r="E198" s="29" t="s">
        <v>863</v>
      </c>
      <c r="F198" s="29" t="s">
        <v>1017</v>
      </c>
      <c r="G198" s="29" t="s">
        <v>111</v>
      </c>
      <c r="H198" s="29" t="s">
        <v>997</v>
      </c>
      <c r="I198" s="29" t="s">
        <v>102</v>
      </c>
      <c r="J198" s="29" t="s">
        <v>828</v>
      </c>
      <c r="K198" s="29" t="s">
        <v>829</v>
      </c>
      <c r="L198" s="29" t="s">
        <v>830</v>
      </c>
      <c r="M198" s="29">
        <v>23</v>
      </c>
      <c r="N198" s="29">
        <v>23</v>
      </c>
      <c r="O198" s="27"/>
      <c r="P198" s="27"/>
      <c r="Q198" s="29" t="s">
        <v>105</v>
      </c>
      <c r="R198" s="29">
        <v>236</v>
      </c>
      <c r="S198" s="29">
        <v>23</v>
      </c>
      <c r="T198" s="29" t="s">
        <v>1018</v>
      </c>
      <c r="U198" s="27"/>
    </row>
    <row r="199" ht="57" spans="1:21">
      <c r="A199" s="5">
        <v>195</v>
      </c>
      <c r="B199" s="96" t="s">
        <v>1019</v>
      </c>
      <c r="C199" s="23" t="s">
        <v>96</v>
      </c>
      <c r="D199" s="23" t="s">
        <v>97</v>
      </c>
      <c r="E199" s="29" t="s">
        <v>863</v>
      </c>
      <c r="F199" s="29" t="s">
        <v>1020</v>
      </c>
      <c r="G199" s="29" t="s">
        <v>1021</v>
      </c>
      <c r="H199" s="29" t="s">
        <v>1022</v>
      </c>
      <c r="I199" s="29" t="s">
        <v>102</v>
      </c>
      <c r="J199" s="29" t="s">
        <v>828</v>
      </c>
      <c r="K199" s="29" t="s">
        <v>829</v>
      </c>
      <c r="L199" s="29" t="s">
        <v>830</v>
      </c>
      <c r="M199" s="29">
        <v>32.4</v>
      </c>
      <c r="N199" s="29">
        <v>32.4</v>
      </c>
      <c r="O199" s="27"/>
      <c r="P199" s="27"/>
      <c r="Q199" s="29" t="s">
        <v>105</v>
      </c>
      <c r="R199" s="29">
        <v>236</v>
      </c>
      <c r="S199" s="29">
        <v>35</v>
      </c>
      <c r="T199" s="29" t="s">
        <v>1023</v>
      </c>
      <c r="U199" s="27"/>
    </row>
    <row r="200" ht="71.25" spans="1:21">
      <c r="A200" s="5">
        <v>196</v>
      </c>
      <c r="B200" s="12" t="s">
        <v>1024</v>
      </c>
      <c r="C200" s="23" t="s">
        <v>96</v>
      </c>
      <c r="D200" s="23" t="s">
        <v>97</v>
      </c>
      <c r="E200" s="29" t="s">
        <v>863</v>
      </c>
      <c r="F200" s="26" t="s">
        <v>1025</v>
      </c>
      <c r="G200" s="29" t="s">
        <v>1021</v>
      </c>
      <c r="H200" s="29" t="s">
        <v>1026</v>
      </c>
      <c r="I200" s="29" t="s">
        <v>102</v>
      </c>
      <c r="J200" s="29" t="s">
        <v>828</v>
      </c>
      <c r="K200" s="29" t="s">
        <v>829</v>
      </c>
      <c r="L200" s="29" t="s">
        <v>830</v>
      </c>
      <c r="M200" s="30">
        <v>4.9</v>
      </c>
      <c r="N200" s="30">
        <v>4.9</v>
      </c>
      <c r="O200" s="27"/>
      <c r="P200" s="27"/>
      <c r="Q200" s="29" t="s">
        <v>105</v>
      </c>
      <c r="R200" s="29">
        <v>236</v>
      </c>
      <c r="S200" s="29">
        <v>75</v>
      </c>
      <c r="T200" s="29" t="s">
        <v>1027</v>
      </c>
      <c r="U200" s="27"/>
    </row>
    <row r="201" ht="71.25" spans="1:21">
      <c r="A201" s="5">
        <v>197</v>
      </c>
      <c r="B201" s="29" t="s">
        <v>1028</v>
      </c>
      <c r="C201" s="23" t="s">
        <v>96</v>
      </c>
      <c r="D201" s="23" t="s">
        <v>97</v>
      </c>
      <c r="E201" s="29" t="s">
        <v>863</v>
      </c>
      <c r="F201" s="29" t="s">
        <v>1029</v>
      </c>
      <c r="G201" s="29" t="s">
        <v>117</v>
      </c>
      <c r="H201" s="29" t="s">
        <v>1030</v>
      </c>
      <c r="I201" s="29" t="s">
        <v>102</v>
      </c>
      <c r="J201" s="29" t="s">
        <v>828</v>
      </c>
      <c r="K201" s="29" t="s">
        <v>829</v>
      </c>
      <c r="L201" s="29" t="s">
        <v>830</v>
      </c>
      <c r="M201" s="29">
        <v>135.49</v>
      </c>
      <c r="N201" s="29">
        <v>135.49</v>
      </c>
      <c r="O201" s="27"/>
      <c r="P201" s="27"/>
      <c r="Q201" s="29" t="s">
        <v>105</v>
      </c>
      <c r="R201" s="29">
        <v>239</v>
      </c>
      <c r="S201" s="29">
        <v>31</v>
      </c>
      <c r="T201" s="29" t="s">
        <v>1031</v>
      </c>
      <c r="U201" s="27"/>
    </row>
    <row r="202" ht="57" spans="1:21">
      <c r="A202" s="5">
        <v>198</v>
      </c>
      <c r="B202" s="12" t="s">
        <v>1032</v>
      </c>
      <c r="C202" s="23" t="s">
        <v>96</v>
      </c>
      <c r="D202" s="23" t="s">
        <v>97</v>
      </c>
      <c r="E202" s="27" t="s">
        <v>1033</v>
      </c>
      <c r="F202" s="9" t="s">
        <v>1034</v>
      </c>
      <c r="G202" s="27" t="s">
        <v>315</v>
      </c>
      <c r="H202" s="27" t="s">
        <v>1035</v>
      </c>
      <c r="I202" s="27">
        <v>2022</v>
      </c>
      <c r="J202" s="27" t="s">
        <v>828</v>
      </c>
      <c r="K202" s="27" t="s">
        <v>829</v>
      </c>
      <c r="L202" s="27" t="s">
        <v>830</v>
      </c>
      <c r="M202" s="27">
        <v>40</v>
      </c>
      <c r="N202" s="27">
        <v>40</v>
      </c>
      <c r="O202" s="27"/>
      <c r="P202" s="27"/>
      <c r="Q202" s="9" t="s">
        <v>105</v>
      </c>
      <c r="R202" s="27">
        <v>246</v>
      </c>
      <c r="S202" s="27">
        <v>68</v>
      </c>
      <c r="T202" s="27" t="s">
        <v>1036</v>
      </c>
      <c r="U202" s="27"/>
    </row>
    <row r="203" ht="71.25" spans="1:21">
      <c r="A203" s="5">
        <v>199</v>
      </c>
      <c r="B203" s="29" t="s">
        <v>1037</v>
      </c>
      <c r="C203" s="23" t="s">
        <v>96</v>
      </c>
      <c r="D203" s="23" t="s">
        <v>97</v>
      </c>
      <c r="E203" s="29" t="s">
        <v>863</v>
      </c>
      <c r="F203" s="29" t="s">
        <v>1038</v>
      </c>
      <c r="G203" s="29" t="s">
        <v>111</v>
      </c>
      <c r="H203" s="29" t="s">
        <v>1039</v>
      </c>
      <c r="I203" s="29" t="s">
        <v>102</v>
      </c>
      <c r="J203" s="29" t="s">
        <v>828</v>
      </c>
      <c r="K203" s="29" t="s">
        <v>829</v>
      </c>
      <c r="L203" s="29" t="s">
        <v>830</v>
      </c>
      <c r="M203" s="29">
        <v>41.9</v>
      </c>
      <c r="N203" s="29">
        <v>41.9</v>
      </c>
      <c r="O203" s="27"/>
      <c r="P203" s="27"/>
      <c r="Q203" s="29" t="s">
        <v>105</v>
      </c>
      <c r="R203" s="29">
        <v>257</v>
      </c>
      <c r="S203" s="29">
        <v>78</v>
      </c>
      <c r="T203" s="29" t="s">
        <v>1040</v>
      </c>
      <c r="U203" s="27"/>
    </row>
    <row r="204" ht="71.25" spans="1:21">
      <c r="A204" s="5">
        <v>200</v>
      </c>
      <c r="B204" s="29" t="s">
        <v>1041</v>
      </c>
      <c r="C204" s="23" t="s">
        <v>96</v>
      </c>
      <c r="D204" s="23" t="s">
        <v>97</v>
      </c>
      <c r="E204" s="29" t="s">
        <v>863</v>
      </c>
      <c r="F204" s="29" t="s">
        <v>1042</v>
      </c>
      <c r="G204" s="29" t="s">
        <v>111</v>
      </c>
      <c r="H204" s="29" t="s">
        <v>1043</v>
      </c>
      <c r="I204" s="29" t="s">
        <v>102</v>
      </c>
      <c r="J204" s="29" t="s">
        <v>828</v>
      </c>
      <c r="K204" s="29" t="s">
        <v>829</v>
      </c>
      <c r="L204" s="29" t="s">
        <v>830</v>
      </c>
      <c r="M204" s="29">
        <v>60</v>
      </c>
      <c r="N204" s="29">
        <v>60</v>
      </c>
      <c r="O204" s="27"/>
      <c r="P204" s="27"/>
      <c r="Q204" s="29" t="s">
        <v>105</v>
      </c>
      <c r="R204" s="29">
        <v>271</v>
      </c>
      <c r="S204" s="29">
        <v>37</v>
      </c>
      <c r="T204" s="29" t="s">
        <v>1044</v>
      </c>
      <c r="U204" s="27"/>
    </row>
    <row r="205" ht="71.25" spans="1:21">
      <c r="A205" s="5">
        <v>201</v>
      </c>
      <c r="B205" s="29" t="s">
        <v>1045</v>
      </c>
      <c r="C205" s="23" t="s">
        <v>96</v>
      </c>
      <c r="D205" s="23" t="s">
        <v>97</v>
      </c>
      <c r="E205" s="29" t="s">
        <v>863</v>
      </c>
      <c r="F205" s="29" t="s">
        <v>1046</v>
      </c>
      <c r="G205" s="29" t="s">
        <v>117</v>
      </c>
      <c r="H205" s="29" t="s">
        <v>1047</v>
      </c>
      <c r="I205" s="29" t="s">
        <v>102</v>
      </c>
      <c r="J205" s="29" t="s">
        <v>828</v>
      </c>
      <c r="K205" s="29" t="s">
        <v>829</v>
      </c>
      <c r="L205" s="29" t="s">
        <v>830</v>
      </c>
      <c r="M205" s="29">
        <v>166.18</v>
      </c>
      <c r="N205" s="29">
        <v>166.18</v>
      </c>
      <c r="O205" s="27"/>
      <c r="P205" s="27"/>
      <c r="Q205" s="29" t="s">
        <v>105</v>
      </c>
      <c r="R205" s="29">
        <v>279</v>
      </c>
      <c r="S205" s="29">
        <v>24</v>
      </c>
      <c r="T205" s="29" t="s">
        <v>1048</v>
      </c>
      <c r="U205" s="27"/>
    </row>
    <row r="206" ht="71.25" spans="1:21">
      <c r="A206" s="5">
        <v>202</v>
      </c>
      <c r="B206" s="29" t="s">
        <v>1049</v>
      </c>
      <c r="C206" s="23" t="s">
        <v>96</v>
      </c>
      <c r="D206" s="23" t="s">
        <v>97</v>
      </c>
      <c r="E206" s="29" t="s">
        <v>863</v>
      </c>
      <c r="F206" s="29" t="s">
        <v>1050</v>
      </c>
      <c r="G206" s="29" t="s">
        <v>157</v>
      </c>
      <c r="H206" s="29" t="s">
        <v>1051</v>
      </c>
      <c r="I206" s="29" t="s">
        <v>102</v>
      </c>
      <c r="J206" s="29" t="s">
        <v>828</v>
      </c>
      <c r="K206" s="29" t="s">
        <v>829</v>
      </c>
      <c r="L206" s="29" t="s">
        <v>830</v>
      </c>
      <c r="M206" s="29">
        <v>58.32</v>
      </c>
      <c r="N206" s="29"/>
      <c r="O206" s="29">
        <v>58.32</v>
      </c>
      <c r="P206" s="27"/>
      <c r="Q206" s="29" t="s">
        <v>105</v>
      </c>
      <c r="R206" s="29">
        <v>285</v>
      </c>
      <c r="S206" s="29">
        <v>64</v>
      </c>
      <c r="T206" s="29" t="s">
        <v>1052</v>
      </c>
      <c r="U206" s="27"/>
    </row>
    <row r="207" ht="57" spans="1:21">
      <c r="A207" s="5">
        <v>203</v>
      </c>
      <c r="B207" s="27" t="s">
        <v>1053</v>
      </c>
      <c r="C207" s="23" t="s">
        <v>96</v>
      </c>
      <c r="D207" s="23" t="s">
        <v>72</v>
      </c>
      <c r="E207" s="9" t="s">
        <v>843</v>
      </c>
      <c r="F207" s="22" t="s">
        <v>1054</v>
      </c>
      <c r="G207" s="22" t="s">
        <v>129</v>
      </c>
      <c r="H207" s="22" t="s">
        <v>1055</v>
      </c>
      <c r="I207" s="22" t="s">
        <v>102</v>
      </c>
      <c r="J207" s="22" t="s">
        <v>828</v>
      </c>
      <c r="K207" s="22" t="s">
        <v>829</v>
      </c>
      <c r="L207" s="22" t="s">
        <v>830</v>
      </c>
      <c r="M207" s="22">
        <v>337</v>
      </c>
      <c r="N207" s="22"/>
      <c r="O207" s="22">
        <v>337</v>
      </c>
      <c r="P207" s="27"/>
      <c r="Q207" s="22" t="s">
        <v>105</v>
      </c>
      <c r="R207" s="22">
        <v>287</v>
      </c>
      <c r="S207" s="22">
        <v>77</v>
      </c>
      <c r="T207" s="9" t="s">
        <v>846</v>
      </c>
      <c r="U207" s="27"/>
    </row>
    <row r="208" ht="71.25" spans="1:21">
      <c r="A208" s="5">
        <v>204</v>
      </c>
      <c r="B208" s="29" t="s">
        <v>1056</v>
      </c>
      <c r="C208" s="23" t="s">
        <v>96</v>
      </c>
      <c r="D208" s="23" t="s">
        <v>97</v>
      </c>
      <c r="E208" s="29" t="s">
        <v>863</v>
      </c>
      <c r="F208" s="29" t="s">
        <v>1057</v>
      </c>
      <c r="G208" s="29" t="s">
        <v>129</v>
      </c>
      <c r="H208" s="29" t="s">
        <v>1058</v>
      </c>
      <c r="I208" s="29" t="s">
        <v>102</v>
      </c>
      <c r="J208" s="29" t="s">
        <v>828</v>
      </c>
      <c r="K208" s="29" t="s">
        <v>829</v>
      </c>
      <c r="L208" s="29" t="s">
        <v>830</v>
      </c>
      <c r="M208" s="29">
        <v>46</v>
      </c>
      <c r="N208" s="29"/>
      <c r="O208" s="29">
        <v>46</v>
      </c>
      <c r="P208" s="27"/>
      <c r="Q208" s="29" t="s">
        <v>105</v>
      </c>
      <c r="R208" s="29">
        <v>293</v>
      </c>
      <c r="S208" s="29">
        <v>83</v>
      </c>
      <c r="T208" s="29" t="s">
        <v>1059</v>
      </c>
      <c r="U208" s="27"/>
    </row>
    <row r="209" ht="71.25" spans="1:21">
      <c r="A209" s="5">
        <v>205</v>
      </c>
      <c r="B209" s="29" t="s">
        <v>1060</v>
      </c>
      <c r="C209" s="23" t="s">
        <v>96</v>
      </c>
      <c r="D209" s="23" t="s">
        <v>97</v>
      </c>
      <c r="E209" s="29" t="s">
        <v>863</v>
      </c>
      <c r="F209" s="29" t="s">
        <v>1061</v>
      </c>
      <c r="G209" s="29" t="s">
        <v>246</v>
      </c>
      <c r="H209" s="29" t="s">
        <v>1062</v>
      </c>
      <c r="I209" s="29" t="s">
        <v>102</v>
      </c>
      <c r="J209" s="29" t="s">
        <v>828</v>
      </c>
      <c r="K209" s="29" t="s">
        <v>829</v>
      </c>
      <c r="L209" s="29" t="s">
        <v>830</v>
      </c>
      <c r="M209" s="29">
        <v>50.8</v>
      </c>
      <c r="N209" s="29"/>
      <c r="O209" s="29">
        <v>50.8</v>
      </c>
      <c r="P209" s="27"/>
      <c r="Q209" s="29" t="s">
        <v>105</v>
      </c>
      <c r="R209" s="29">
        <v>308</v>
      </c>
      <c r="S209" s="29">
        <v>95</v>
      </c>
      <c r="T209" s="29" t="s">
        <v>1063</v>
      </c>
      <c r="U209" s="27"/>
    </row>
    <row r="210" ht="71.25" spans="1:21">
      <c r="A210" s="5">
        <v>206</v>
      </c>
      <c r="B210" s="29" t="s">
        <v>1064</v>
      </c>
      <c r="C210" s="23" t="s">
        <v>96</v>
      </c>
      <c r="D210" s="23" t="s">
        <v>97</v>
      </c>
      <c r="E210" s="29" t="s">
        <v>863</v>
      </c>
      <c r="F210" s="29" t="s">
        <v>1065</v>
      </c>
      <c r="G210" s="29" t="s">
        <v>129</v>
      </c>
      <c r="H210" s="29" t="s">
        <v>1066</v>
      </c>
      <c r="I210" s="29" t="s">
        <v>102</v>
      </c>
      <c r="J210" s="29" t="s">
        <v>828</v>
      </c>
      <c r="K210" s="29" t="s">
        <v>829</v>
      </c>
      <c r="L210" s="29" t="s">
        <v>830</v>
      </c>
      <c r="M210" s="29">
        <v>132</v>
      </c>
      <c r="N210" s="29"/>
      <c r="O210" s="29">
        <v>132</v>
      </c>
      <c r="P210" s="27"/>
      <c r="Q210" s="29" t="s">
        <v>105</v>
      </c>
      <c r="R210" s="29">
        <v>312</v>
      </c>
      <c r="S210" s="29">
        <v>67</v>
      </c>
      <c r="T210" s="29" t="s">
        <v>1067</v>
      </c>
      <c r="U210" s="27"/>
    </row>
    <row r="211" ht="71.25" spans="1:21">
      <c r="A211" s="5">
        <v>207</v>
      </c>
      <c r="B211" s="27" t="s">
        <v>1068</v>
      </c>
      <c r="C211" s="23" t="s">
        <v>96</v>
      </c>
      <c r="D211" s="23" t="s">
        <v>72</v>
      </c>
      <c r="E211" s="9" t="s">
        <v>843</v>
      </c>
      <c r="F211" s="9" t="s">
        <v>1069</v>
      </c>
      <c r="G211" s="9" t="s">
        <v>246</v>
      </c>
      <c r="H211" s="9" t="s">
        <v>1070</v>
      </c>
      <c r="I211" s="9" t="s">
        <v>102</v>
      </c>
      <c r="J211" s="9" t="s">
        <v>828</v>
      </c>
      <c r="K211" s="9" t="s">
        <v>829</v>
      </c>
      <c r="L211" s="9" t="s">
        <v>830</v>
      </c>
      <c r="M211" s="9">
        <v>57.3</v>
      </c>
      <c r="N211" s="9"/>
      <c r="O211" s="9">
        <v>57.3</v>
      </c>
      <c r="P211" s="27"/>
      <c r="Q211" s="9" t="s">
        <v>105</v>
      </c>
      <c r="R211" s="9">
        <v>326</v>
      </c>
      <c r="S211" s="9">
        <v>97</v>
      </c>
      <c r="T211" s="9" t="s">
        <v>846</v>
      </c>
      <c r="U211" s="27"/>
    </row>
    <row r="212" ht="85.5" spans="1:21">
      <c r="A212" s="5">
        <v>208</v>
      </c>
      <c r="B212" s="27" t="s">
        <v>1071</v>
      </c>
      <c r="C212" s="23" t="s">
        <v>96</v>
      </c>
      <c r="D212" s="23" t="s">
        <v>72</v>
      </c>
      <c r="E212" s="9" t="s">
        <v>843</v>
      </c>
      <c r="F212" s="22" t="s">
        <v>1072</v>
      </c>
      <c r="G212" s="22" t="s">
        <v>1073</v>
      </c>
      <c r="H212" s="22" t="s">
        <v>1074</v>
      </c>
      <c r="I212" s="22" t="s">
        <v>102</v>
      </c>
      <c r="J212" s="22" t="s">
        <v>828</v>
      </c>
      <c r="K212" s="22" t="s">
        <v>829</v>
      </c>
      <c r="L212" s="22" t="s">
        <v>830</v>
      </c>
      <c r="M212" s="22">
        <v>377.38</v>
      </c>
      <c r="N212" s="22"/>
      <c r="O212" s="22">
        <v>377.38</v>
      </c>
      <c r="P212" s="27"/>
      <c r="Q212" s="22" t="s">
        <v>105</v>
      </c>
      <c r="R212" s="22">
        <v>328</v>
      </c>
      <c r="S212" s="22">
        <v>45</v>
      </c>
      <c r="T212" s="9" t="s">
        <v>846</v>
      </c>
      <c r="U212" s="27"/>
    </row>
    <row r="213" ht="85.5" spans="1:21">
      <c r="A213" s="5">
        <v>209</v>
      </c>
      <c r="B213" s="26" t="s">
        <v>1075</v>
      </c>
      <c r="C213" s="23" t="s">
        <v>96</v>
      </c>
      <c r="D213" s="23" t="s">
        <v>97</v>
      </c>
      <c r="E213" s="9" t="s">
        <v>874</v>
      </c>
      <c r="F213" s="9" t="s">
        <v>1076</v>
      </c>
      <c r="G213" s="9" t="s">
        <v>185</v>
      </c>
      <c r="H213" s="9" t="s">
        <v>1077</v>
      </c>
      <c r="I213" s="9" t="s">
        <v>102</v>
      </c>
      <c r="J213" s="9" t="s">
        <v>828</v>
      </c>
      <c r="K213" s="9" t="s">
        <v>829</v>
      </c>
      <c r="L213" s="9" t="s">
        <v>830</v>
      </c>
      <c r="M213" s="9">
        <v>300</v>
      </c>
      <c r="N213" s="9">
        <v>300</v>
      </c>
      <c r="O213" s="27"/>
      <c r="P213" s="27"/>
      <c r="Q213" s="9" t="s">
        <v>105</v>
      </c>
      <c r="R213" s="9">
        <v>340</v>
      </c>
      <c r="S213" s="9">
        <v>32</v>
      </c>
      <c r="T213" s="9" t="s">
        <v>1078</v>
      </c>
      <c r="U213" s="27"/>
    </row>
    <row r="214" ht="71.25" spans="1:21">
      <c r="A214" s="5">
        <v>210</v>
      </c>
      <c r="B214" s="12" t="s">
        <v>1079</v>
      </c>
      <c r="C214" s="23" t="s">
        <v>96</v>
      </c>
      <c r="D214" s="23" t="s">
        <v>97</v>
      </c>
      <c r="E214" s="9" t="s">
        <v>1080</v>
      </c>
      <c r="F214" s="9" t="s">
        <v>1081</v>
      </c>
      <c r="G214" s="9" t="s">
        <v>1082</v>
      </c>
      <c r="H214" s="9" t="s">
        <v>1083</v>
      </c>
      <c r="I214" s="9" t="s">
        <v>102</v>
      </c>
      <c r="J214" s="9" t="s">
        <v>828</v>
      </c>
      <c r="K214" s="9" t="s">
        <v>829</v>
      </c>
      <c r="L214" s="9" t="s">
        <v>830</v>
      </c>
      <c r="M214" s="9">
        <v>12.36</v>
      </c>
      <c r="N214" s="9">
        <v>12.36</v>
      </c>
      <c r="O214" s="27"/>
      <c r="P214" s="27"/>
      <c r="Q214" s="9" t="s">
        <v>105</v>
      </c>
      <c r="R214" s="9">
        <v>341</v>
      </c>
      <c r="S214" s="9">
        <v>71</v>
      </c>
      <c r="T214" s="9" t="s">
        <v>1084</v>
      </c>
      <c r="U214" s="27"/>
    </row>
    <row r="215" ht="185.25" spans="1:21">
      <c r="A215" s="5">
        <v>211</v>
      </c>
      <c r="B215" s="12" t="s">
        <v>1085</v>
      </c>
      <c r="C215" s="23" t="s">
        <v>96</v>
      </c>
      <c r="D215" s="23" t="s">
        <v>72</v>
      </c>
      <c r="E215" s="9" t="s">
        <v>1086</v>
      </c>
      <c r="F215" s="9" t="s">
        <v>1087</v>
      </c>
      <c r="G215" s="9" t="s">
        <v>472</v>
      </c>
      <c r="H215" s="9" t="s">
        <v>1088</v>
      </c>
      <c r="I215" s="9" t="s">
        <v>102</v>
      </c>
      <c r="J215" s="9" t="s">
        <v>828</v>
      </c>
      <c r="K215" s="9" t="s">
        <v>829</v>
      </c>
      <c r="L215" s="9" t="s">
        <v>830</v>
      </c>
      <c r="M215" s="9">
        <v>200</v>
      </c>
      <c r="N215" s="9">
        <v>200</v>
      </c>
      <c r="O215" s="27"/>
      <c r="P215" s="27"/>
      <c r="Q215" s="9" t="s">
        <v>105</v>
      </c>
      <c r="R215" s="9">
        <v>342</v>
      </c>
      <c r="S215" s="9">
        <v>36</v>
      </c>
      <c r="T215" s="9" t="s">
        <v>1089</v>
      </c>
      <c r="U215" s="27"/>
    </row>
    <row r="216" ht="71.25" spans="1:21">
      <c r="A216" s="5">
        <v>212</v>
      </c>
      <c r="B216" s="26" t="s">
        <v>1090</v>
      </c>
      <c r="C216" s="23" t="s">
        <v>96</v>
      </c>
      <c r="D216" s="23" t="s">
        <v>97</v>
      </c>
      <c r="E216" s="9" t="s">
        <v>1091</v>
      </c>
      <c r="F216" s="9" t="s">
        <v>1092</v>
      </c>
      <c r="G216" s="9" t="s">
        <v>1093</v>
      </c>
      <c r="H216" s="9" t="s">
        <v>1094</v>
      </c>
      <c r="I216" s="9" t="s">
        <v>102</v>
      </c>
      <c r="J216" s="9" t="s">
        <v>828</v>
      </c>
      <c r="K216" s="9" t="s">
        <v>829</v>
      </c>
      <c r="L216" s="9" t="s">
        <v>830</v>
      </c>
      <c r="M216" s="9">
        <v>3.05</v>
      </c>
      <c r="N216" s="9">
        <v>3.05</v>
      </c>
      <c r="O216" s="27"/>
      <c r="P216" s="27"/>
      <c r="Q216" s="9" t="s">
        <v>105</v>
      </c>
      <c r="R216" s="9">
        <v>350</v>
      </c>
      <c r="S216" s="9">
        <v>76</v>
      </c>
      <c r="T216" s="9" t="s">
        <v>1095</v>
      </c>
      <c r="U216" s="27"/>
    </row>
    <row r="217" ht="71.25" spans="1:21">
      <c r="A217" s="5">
        <v>213</v>
      </c>
      <c r="B217" s="29" t="s">
        <v>1096</v>
      </c>
      <c r="C217" s="23" t="s">
        <v>96</v>
      </c>
      <c r="D217" s="23" t="s">
        <v>97</v>
      </c>
      <c r="E217" s="29" t="s">
        <v>863</v>
      </c>
      <c r="F217" s="29" t="s">
        <v>1097</v>
      </c>
      <c r="G217" s="29" t="s">
        <v>111</v>
      </c>
      <c r="H217" s="29" t="s">
        <v>1098</v>
      </c>
      <c r="I217" s="29" t="s">
        <v>102</v>
      </c>
      <c r="J217" s="29" t="s">
        <v>828</v>
      </c>
      <c r="K217" s="29" t="s">
        <v>829</v>
      </c>
      <c r="L217" s="29" t="s">
        <v>830</v>
      </c>
      <c r="M217" s="29">
        <v>119.8</v>
      </c>
      <c r="N217" s="29">
        <v>119.8</v>
      </c>
      <c r="O217" s="27"/>
      <c r="P217" s="27"/>
      <c r="Q217" s="29" t="s">
        <v>105</v>
      </c>
      <c r="R217" s="29">
        <v>356</v>
      </c>
      <c r="S217" s="29">
        <v>15</v>
      </c>
      <c r="T217" s="29" t="s">
        <v>1099</v>
      </c>
      <c r="U217" s="27"/>
    </row>
    <row r="218" ht="114" spans="1:21">
      <c r="A218" s="5">
        <v>214</v>
      </c>
      <c r="B218" s="26" t="s">
        <v>1100</v>
      </c>
      <c r="C218" s="23" t="s">
        <v>96</v>
      </c>
      <c r="D218" s="23" t="s">
        <v>97</v>
      </c>
      <c r="E218" s="9" t="s">
        <v>874</v>
      </c>
      <c r="F218" s="9" t="s">
        <v>1101</v>
      </c>
      <c r="G218" s="9" t="s">
        <v>117</v>
      </c>
      <c r="H218" s="9" t="s">
        <v>1102</v>
      </c>
      <c r="I218" s="9" t="s">
        <v>102</v>
      </c>
      <c r="J218" s="9" t="s">
        <v>828</v>
      </c>
      <c r="K218" s="9" t="s">
        <v>829</v>
      </c>
      <c r="L218" s="9" t="s">
        <v>830</v>
      </c>
      <c r="M218" s="9">
        <v>300</v>
      </c>
      <c r="N218" s="9">
        <v>300</v>
      </c>
      <c r="O218" s="27"/>
      <c r="P218" s="27"/>
      <c r="Q218" s="9" t="s">
        <v>105</v>
      </c>
      <c r="R218" s="9">
        <v>367</v>
      </c>
      <c r="S218" s="9">
        <v>41</v>
      </c>
      <c r="T218" s="9" t="s">
        <v>1103</v>
      </c>
      <c r="U218" s="27"/>
    </row>
    <row r="219" ht="85.5" spans="1:21">
      <c r="A219" s="5">
        <v>215</v>
      </c>
      <c r="B219" s="12" t="s">
        <v>1104</v>
      </c>
      <c r="C219" s="23" t="s">
        <v>96</v>
      </c>
      <c r="D219" s="23" t="s">
        <v>97</v>
      </c>
      <c r="E219" s="29" t="s">
        <v>863</v>
      </c>
      <c r="F219" s="26" t="s">
        <v>1105</v>
      </c>
      <c r="G219" s="29" t="s">
        <v>281</v>
      </c>
      <c r="H219" s="29" t="s">
        <v>1106</v>
      </c>
      <c r="I219" s="29" t="s">
        <v>102</v>
      </c>
      <c r="J219" s="29" t="s">
        <v>828</v>
      </c>
      <c r="K219" s="29" t="s">
        <v>829</v>
      </c>
      <c r="L219" s="29" t="s">
        <v>830</v>
      </c>
      <c r="M219" s="29">
        <v>268</v>
      </c>
      <c r="N219" s="29">
        <v>268</v>
      </c>
      <c r="O219" s="27"/>
      <c r="P219" s="27"/>
      <c r="Q219" s="29" t="s">
        <v>105</v>
      </c>
      <c r="R219" s="29">
        <v>381</v>
      </c>
      <c r="S219" s="29">
        <v>43</v>
      </c>
      <c r="T219" s="29" t="s">
        <v>1107</v>
      </c>
      <c r="U219" s="27"/>
    </row>
    <row r="220" ht="71.25" spans="1:21">
      <c r="A220" s="5">
        <v>216</v>
      </c>
      <c r="B220" s="29" t="s">
        <v>1108</v>
      </c>
      <c r="C220" s="23" t="s">
        <v>96</v>
      </c>
      <c r="D220" s="23" t="s">
        <v>97</v>
      </c>
      <c r="E220" s="29" t="s">
        <v>863</v>
      </c>
      <c r="F220" s="29" t="s">
        <v>1109</v>
      </c>
      <c r="G220" s="29" t="s">
        <v>111</v>
      </c>
      <c r="H220" s="29" t="s">
        <v>1110</v>
      </c>
      <c r="I220" s="29" t="s">
        <v>102</v>
      </c>
      <c r="J220" s="29" t="s">
        <v>828</v>
      </c>
      <c r="K220" s="29" t="s">
        <v>829</v>
      </c>
      <c r="L220" s="29" t="s">
        <v>830</v>
      </c>
      <c r="M220" s="29">
        <v>224.75</v>
      </c>
      <c r="N220" s="29">
        <v>224.75</v>
      </c>
      <c r="O220" s="27"/>
      <c r="P220" s="27"/>
      <c r="Q220" s="29" t="s">
        <v>105</v>
      </c>
      <c r="R220" s="29">
        <v>383</v>
      </c>
      <c r="S220" s="29">
        <v>62</v>
      </c>
      <c r="T220" s="29" t="s">
        <v>1111</v>
      </c>
      <c r="U220" s="27"/>
    </row>
    <row r="221" ht="185.25" spans="1:21">
      <c r="A221" s="5">
        <v>217</v>
      </c>
      <c r="B221" s="26" t="s">
        <v>1112</v>
      </c>
      <c r="C221" s="23" t="s">
        <v>96</v>
      </c>
      <c r="D221" s="23" t="s">
        <v>97</v>
      </c>
      <c r="E221" s="9" t="s">
        <v>833</v>
      </c>
      <c r="F221" s="9" t="s">
        <v>1113</v>
      </c>
      <c r="G221" s="9" t="s">
        <v>203</v>
      </c>
      <c r="H221" s="9" t="s">
        <v>1114</v>
      </c>
      <c r="I221" s="9" t="s">
        <v>102</v>
      </c>
      <c r="J221" s="9" t="s">
        <v>828</v>
      </c>
      <c r="K221" s="9" t="s">
        <v>829</v>
      </c>
      <c r="L221" s="9" t="s">
        <v>830</v>
      </c>
      <c r="M221" s="9">
        <v>300</v>
      </c>
      <c r="N221" s="9">
        <v>300</v>
      </c>
      <c r="O221" s="27"/>
      <c r="P221" s="27"/>
      <c r="Q221" s="9" t="s">
        <v>105</v>
      </c>
      <c r="R221" s="9">
        <v>386</v>
      </c>
      <c r="S221" s="9">
        <v>88</v>
      </c>
      <c r="T221" s="9" t="s">
        <v>1115</v>
      </c>
      <c r="U221" s="27"/>
    </row>
    <row r="222" ht="57" spans="1:21">
      <c r="A222" s="5">
        <v>218</v>
      </c>
      <c r="B222" s="26" t="s">
        <v>1116</v>
      </c>
      <c r="C222" s="23" t="s">
        <v>96</v>
      </c>
      <c r="D222" s="23" t="s">
        <v>72</v>
      </c>
      <c r="E222" s="9" t="s">
        <v>1117</v>
      </c>
      <c r="F222" s="9" t="s">
        <v>1118</v>
      </c>
      <c r="G222" s="9" t="s">
        <v>1119</v>
      </c>
      <c r="H222" s="9" t="s">
        <v>1120</v>
      </c>
      <c r="I222" s="9" t="s">
        <v>102</v>
      </c>
      <c r="J222" s="9" t="s">
        <v>828</v>
      </c>
      <c r="K222" s="9" t="s">
        <v>829</v>
      </c>
      <c r="L222" s="9" t="s">
        <v>830</v>
      </c>
      <c r="M222" s="9">
        <v>98.77</v>
      </c>
      <c r="N222" s="9">
        <v>98.77</v>
      </c>
      <c r="O222" s="27"/>
      <c r="P222" s="27"/>
      <c r="Q222" s="9" t="s">
        <v>105</v>
      </c>
      <c r="R222" s="9">
        <v>410</v>
      </c>
      <c r="S222" s="9">
        <v>97</v>
      </c>
      <c r="T222" s="9" t="s">
        <v>1121</v>
      </c>
      <c r="U222" s="27"/>
    </row>
    <row r="223" ht="71.25" spans="1:21">
      <c r="A223" s="5">
        <v>219</v>
      </c>
      <c r="B223" s="29" t="s">
        <v>1122</v>
      </c>
      <c r="C223" s="23" t="s">
        <v>96</v>
      </c>
      <c r="D223" s="23" t="s">
        <v>97</v>
      </c>
      <c r="E223" s="29" t="s">
        <v>863</v>
      </c>
      <c r="F223" s="29" t="s">
        <v>1123</v>
      </c>
      <c r="G223" s="29" t="s">
        <v>111</v>
      </c>
      <c r="H223" s="29" t="s">
        <v>690</v>
      </c>
      <c r="I223" s="29" t="s">
        <v>102</v>
      </c>
      <c r="J223" s="29" t="s">
        <v>828</v>
      </c>
      <c r="K223" s="29" t="s">
        <v>829</v>
      </c>
      <c r="L223" s="29" t="s">
        <v>830</v>
      </c>
      <c r="M223" s="29">
        <v>137.8</v>
      </c>
      <c r="N223" s="29">
        <v>137.8</v>
      </c>
      <c r="O223" s="27"/>
      <c r="P223" s="27"/>
      <c r="Q223" s="29" t="s">
        <v>105</v>
      </c>
      <c r="R223" s="29">
        <v>448</v>
      </c>
      <c r="S223" s="29">
        <v>139</v>
      </c>
      <c r="T223" s="29" t="s">
        <v>1124</v>
      </c>
      <c r="U223" s="27"/>
    </row>
    <row r="224" ht="85.5" spans="1:21">
      <c r="A224" s="5">
        <v>220</v>
      </c>
      <c r="B224" s="12" t="s">
        <v>1125</v>
      </c>
      <c r="C224" s="23" t="s">
        <v>96</v>
      </c>
      <c r="D224" s="23" t="s">
        <v>97</v>
      </c>
      <c r="E224" s="29" t="s">
        <v>863</v>
      </c>
      <c r="F224" s="26" t="s">
        <v>1126</v>
      </c>
      <c r="G224" s="29" t="s">
        <v>111</v>
      </c>
      <c r="H224" s="29" t="s">
        <v>988</v>
      </c>
      <c r="I224" s="29" t="s">
        <v>102</v>
      </c>
      <c r="J224" s="29" t="s">
        <v>828</v>
      </c>
      <c r="K224" s="29" t="s">
        <v>829</v>
      </c>
      <c r="L224" s="29" t="s">
        <v>830</v>
      </c>
      <c r="M224" s="29">
        <v>201.9</v>
      </c>
      <c r="N224" s="29">
        <v>201.9</v>
      </c>
      <c r="O224" s="27"/>
      <c r="P224" s="27"/>
      <c r="Q224" s="29" t="s">
        <v>105</v>
      </c>
      <c r="R224" s="29">
        <v>465</v>
      </c>
      <c r="S224" s="29">
        <v>22</v>
      </c>
      <c r="T224" s="29" t="s">
        <v>1127</v>
      </c>
      <c r="U224" s="27"/>
    </row>
    <row r="225" ht="71.25" spans="1:21">
      <c r="A225" s="5">
        <v>221</v>
      </c>
      <c r="B225" s="29" t="s">
        <v>1128</v>
      </c>
      <c r="C225" s="23" t="s">
        <v>96</v>
      </c>
      <c r="D225" s="23" t="s">
        <v>97</v>
      </c>
      <c r="E225" s="29" t="s">
        <v>863</v>
      </c>
      <c r="F225" s="29" t="s">
        <v>1129</v>
      </c>
      <c r="G225" s="29" t="s">
        <v>111</v>
      </c>
      <c r="H225" s="29" t="s">
        <v>1130</v>
      </c>
      <c r="I225" s="29" t="s">
        <v>102</v>
      </c>
      <c r="J225" s="29" t="s">
        <v>828</v>
      </c>
      <c r="K225" s="29" t="s">
        <v>829</v>
      </c>
      <c r="L225" s="29" t="s">
        <v>830</v>
      </c>
      <c r="M225" s="29">
        <v>97.91</v>
      </c>
      <c r="N225" s="29">
        <v>97.91</v>
      </c>
      <c r="O225" s="27"/>
      <c r="P225" s="27"/>
      <c r="Q225" s="29" t="s">
        <v>105</v>
      </c>
      <c r="R225" s="29">
        <v>465</v>
      </c>
      <c r="S225" s="29">
        <v>39</v>
      </c>
      <c r="T225" s="29" t="s">
        <v>1131</v>
      </c>
      <c r="U225" s="27"/>
    </row>
    <row r="226" ht="42.75" spans="1:21">
      <c r="A226" s="5">
        <v>222</v>
      </c>
      <c r="B226" s="97" t="s">
        <v>1132</v>
      </c>
      <c r="C226" s="23" t="s">
        <v>96</v>
      </c>
      <c r="D226" s="23" t="s">
        <v>72</v>
      </c>
      <c r="E226" s="9" t="s">
        <v>1133</v>
      </c>
      <c r="F226" s="9" t="s">
        <v>1134</v>
      </c>
      <c r="G226" s="9" t="s">
        <v>111</v>
      </c>
      <c r="H226" s="9" t="s">
        <v>112</v>
      </c>
      <c r="I226" s="9" t="s">
        <v>102</v>
      </c>
      <c r="J226" s="9" t="s">
        <v>828</v>
      </c>
      <c r="K226" s="9" t="s">
        <v>829</v>
      </c>
      <c r="L226" s="9" t="s">
        <v>830</v>
      </c>
      <c r="M226" s="9">
        <v>195.3</v>
      </c>
      <c r="N226" s="9">
        <v>195.3</v>
      </c>
      <c r="O226" s="27"/>
      <c r="P226" s="27"/>
      <c r="Q226" s="9" t="s">
        <v>105</v>
      </c>
      <c r="R226" s="9">
        <v>473</v>
      </c>
      <c r="S226" s="9">
        <v>71</v>
      </c>
      <c r="T226" s="9" t="s">
        <v>1135</v>
      </c>
      <c r="U226" s="27"/>
    </row>
    <row r="227" ht="71.25" spans="1:21">
      <c r="A227" s="5">
        <v>223</v>
      </c>
      <c r="B227" s="29" t="s">
        <v>1136</v>
      </c>
      <c r="C227" s="23" t="s">
        <v>96</v>
      </c>
      <c r="D227" s="23" t="s">
        <v>97</v>
      </c>
      <c r="E227" s="29" t="s">
        <v>863</v>
      </c>
      <c r="F227" s="29" t="s">
        <v>1137</v>
      </c>
      <c r="G227" s="29" t="s">
        <v>111</v>
      </c>
      <c r="H227" s="29" t="s">
        <v>1138</v>
      </c>
      <c r="I227" s="29" t="s">
        <v>102</v>
      </c>
      <c r="J227" s="29" t="s">
        <v>828</v>
      </c>
      <c r="K227" s="29" t="s">
        <v>829</v>
      </c>
      <c r="L227" s="29" t="s">
        <v>830</v>
      </c>
      <c r="M227" s="29">
        <v>56.52</v>
      </c>
      <c r="N227" s="29">
        <v>56.52</v>
      </c>
      <c r="O227" s="27"/>
      <c r="P227" s="27"/>
      <c r="Q227" s="29" t="s">
        <v>105</v>
      </c>
      <c r="R227" s="29">
        <v>522</v>
      </c>
      <c r="S227" s="29">
        <v>44</v>
      </c>
      <c r="T227" s="29" t="s">
        <v>1139</v>
      </c>
      <c r="U227" s="27"/>
    </row>
    <row r="228" ht="185.25" spans="1:21">
      <c r="A228" s="5">
        <v>224</v>
      </c>
      <c r="B228" s="26" t="s">
        <v>1140</v>
      </c>
      <c r="C228" s="23" t="s">
        <v>96</v>
      </c>
      <c r="D228" s="23" t="s">
        <v>97</v>
      </c>
      <c r="E228" s="9" t="s">
        <v>1141</v>
      </c>
      <c r="F228" s="9" t="s">
        <v>1142</v>
      </c>
      <c r="G228" s="9" t="s">
        <v>378</v>
      </c>
      <c r="H228" s="9" t="s">
        <v>1143</v>
      </c>
      <c r="I228" s="9" t="s">
        <v>102</v>
      </c>
      <c r="J228" s="9" t="s">
        <v>828</v>
      </c>
      <c r="K228" s="9" t="s">
        <v>829</v>
      </c>
      <c r="L228" s="9" t="s">
        <v>830</v>
      </c>
      <c r="M228" s="9">
        <v>162.5</v>
      </c>
      <c r="N228" s="9">
        <v>162.5</v>
      </c>
      <c r="O228" s="27"/>
      <c r="P228" s="27"/>
      <c r="Q228" s="9" t="s">
        <v>105</v>
      </c>
      <c r="R228" s="9">
        <v>640</v>
      </c>
      <c r="S228" s="9">
        <v>210</v>
      </c>
      <c r="T228" s="9" t="s">
        <v>1144</v>
      </c>
      <c r="U228" s="27"/>
    </row>
    <row r="229" ht="85.5" spans="1:21">
      <c r="A229" s="5">
        <v>225</v>
      </c>
      <c r="B229" s="12" t="s">
        <v>1145</v>
      </c>
      <c r="C229" s="23" t="s">
        <v>96</v>
      </c>
      <c r="D229" s="23" t="s">
        <v>97</v>
      </c>
      <c r="E229" s="9" t="s">
        <v>833</v>
      </c>
      <c r="F229" s="9" t="s">
        <v>1146</v>
      </c>
      <c r="G229" s="9" t="s">
        <v>135</v>
      </c>
      <c r="H229" s="9" t="s">
        <v>325</v>
      </c>
      <c r="I229" s="9" t="s">
        <v>102</v>
      </c>
      <c r="J229" s="9" t="s">
        <v>828</v>
      </c>
      <c r="K229" s="9" t="s">
        <v>829</v>
      </c>
      <c r="L229" s="9" t="s">
        <v>830</v>
      </c>
      <c r="M229" s="12">
        <v>230</v>
      </c>
      <c r="N229" s="33">
        <v>230</v>
      </c>
      <c r="O229" s="27"/>
      <c r="P229" s="27"/>
      <c r="Q229" s="9" t="s">
        <v>105</v>
      </c>
      <c r="R229" s="9">
        <v>642</v>
      </c>
      <c r="S229" s="9">
        <v>154</v>
      </c>
      <c r="T229" s="9" t="s">
        <v>837</v>
      </c>
      <c r="U229" s="27"/>
    </row>
    <row r="230" ht="99.75" spans="1:21">
      <c r="A230" s="5">
        <v>226</v>
      </c>
      <c r="B230" s="12" t="s">
        <v>1147</v>
      </c>
      <c r="C230" s="23" t="s">
        <v>96</v>
      </c>
      <c r="D230" s="23" t="s">
        <v>97</v>
      </c>
      <c r="E230" s="29" t="s">
        <v>863</v>
      </c>
      <c r="F230" s="26" t="s">
        <v>1148</v>
      </c>
      <c r="G230" s="29" t="s">
        <v>281</v>
      </c>
      <c r="H230" s="29" t="s">
        <v>1149</v>
      </c>
      <c r="I230" s="29" t="s">
        <v>102</v>
      </c>
      <c r="J230" s="29" t="s">
        <v>828</v>
      </c>
      <c r="K230" s="29" t="s">
        <v>829</v>
      </c>
      <c r="L230" s="29" t="s">
        <v>830</v>
      </c>
      <c r="M230" s="29">
        <v>369</v>
      </c>
      <c r="N230" s="29">
        <v>369</v>
      </c>
      <c r="O230" s="27"/>
      <c r="P230" s="27"/>
      <c r="Q230" s="29" t="s">
        <v>105</v>
      </c>
      <c r="R230" s="29">
        <v>713</v>
      </c>
      <c r="S230" s="29">
        <v>219</v>
      </c>
      <c r="T230" s="29" t="s">
        <v>1150</v>
      </c>
      <c r="U230" s="27"/>
    </row>
    <row r="231" ht="128.25" spans="1:21">
      <c r="A231" s="5">
        <v>227</v>
      </c>
      <c r="B231" s="26" t="s">
        <v>1151</v>
      </c>
      <c r="C231" s="23" t="s">
        <v>96</v>
      </c>
      <c r="D231" s="23" t="s">
        <v>97</v>
      </c>
      <c r="E231" s="9" t="s">
        <v>833</v>
      </c>
      <c r="F231" s="9" t="s">
        <v>1152</v>
      </c>
      <c r="G231" s="9" t="s">
        <v>141</v>
      </c>
      <c r="H231" s="9" t="s">
        <v>1153</v>
      </c>
      <c r="I231" s="9" t="s">
        <v>102</v>
      </c>
      <c r="J231" s="9" t="s">
        <v>828</v>
      </c>
      <c r="K231" s="9" t="s">
        <v>829</v>
      </c>
      <c r="L231" s="9" t="s">
        <v>830</v>
      </c>
      <c r="M231" s="9">
        <v>350</v>
      </c>
      <c r="N231" s="9">
        <v>350</v>
      </c>
      <c r="O231" s="27"/>
      <c r="P231" s="27"/>
      <c r="Q231" s="9" t="s">
        <v>105</v>
      </c>
      <c r="R231" s="9">
        <v>974</v>
      </c>
      <c r="S231" s="9">
        <v>467</v>
      </c>
      <c r="T231" s="9" t="s">
        <v>1154</v>
      </c>
      <c r="U231" s="27"/>
    </row>
    <row r="232" ht="171" spans="1:21">
      <c r="A232" s="5">
        <v>228</v>
      </c>
      <c r="B232" s="26" t="s">
        <v>1155</v>
      </c>
      <c r="C232" s="7" t="s">
        <v>61</v>
      </c>
      <c r="D232" s="23" t="s">
        <v>72</v>
      </c>
      <c r="E232" s="9" t="s">
        <v>1156</v>
      </c>
      <c r="F232" s="29" t="s">
        <v>1157</v>
      </c>
      <c r="G232" s="29" t="s">
        <v>1158</v>
      </c>
      <c r="H232" s="29" t="s">
        <v>1159</v>
      </c>
      <c r="I232" s="9" t="s">
        <v>102</v>
      </c>
      <c r="J232" s="9" t="s">
        <v>828</v>
      </c>
      <c r="K232" s="9" t="s">
        <v>829</v>
      </c>
      <c r="L232" s="9" t="s">
        <v>830</v>
      </c>
      <c r="M232" s="9">
        <v>400.05</v>
      </c>
      <c r="N232" s="9">
        <v>400.05</v>
      </c>
      <c r="O232" s="27"/>
      <c r="P232" s="27"/>
      <c r="Q232" s="9" t="s">
        <v>105</v>
      </c>
      <c r="R232" s="9">
        <v>1143</v>
      </c>
      <c r="S232" s="9">
        <v>324</v>
      </c>
      <c r="T232" s="9" t="s">
        <v>1160</v>
      </c>
      <c r="U232" s="27"/>
    </row>
    <row r="233" ht="57" spans="1:21">
      <c r="A233" s="5">
        <v>229</v>
      </c>
      <c r="B233" s="26" t="s">
        <v>1161</v>
      </c>
      <c r="C233" s="23" t="s">
        <v>96</v>
      </c>
      <c r="D233" s="23" t="s">
        <v>97</v>
      </c>
      <c r="E233" s="9" t="s">
        <v>1162</v>
      </c>
      <c r="F233" s="9" t="s">
        <v>1163</v>
      </c>
      <c r="G233" s="9" t="s">
        <v>378</v>
      </c>
      <c r="H233" s="9" t="s">
        <v>1164</v>
      </c>
      <c r="I233" s="9" t="s">
        <v>102</v>
      </c>
      <c r="J233" s="9" t="s">
        <v>828</v>
      </c>
      <c r="K233" s="9" t="s">
        <v>829</v>
      </c>
      <c r="L233" s="9" t="s">
        <v>830</v>
      </c>
      <c r="M233" s="9">
        <v>160.4</v>
      </c>
      <c r="N233" s="9">
        <v>160.4</v>
      </c>
      <c r="O233" s="27"/>
      <c r="P233" s="27"/>
      <c r="Q233" s="9" t="s">
        <v>105</v>
      </c>
      <c r="R233" s="9">
        <v>1442</v>
      </c>
      <c r="S233" s="9">
        <v>315</v>
      </c>
      <c r="T233" s="9" t="s">
        <v>1165</v>
      </c>
      <c r="U233" s="27"/>
    </row>
    <row r="234" ht="71.25" spans="1:21">
      <c r="A234" s="5">
        <v>230</v>
      </c>
      <c r="B234" s="26" t="s">
        <v>1166</v>
      </c>
      <c r="C234" s="23" t="s">
        <v>96</v>
      </c>
      <c r="D234" s="23" t="s">
        <v>97</v>
      </c>
      <c r="E234" s="9" t="s">
        <v>1167</v>
      </c>
      <c r="F234" s="9" t="s">
        <v>1168</v>
      </c>
      <c r="G234" s="9" t="s">
        <v>378</v>
      </c>
      <c r="H234" s="9" t="s">
        <v>1169</v>
      </c>
      <c r="I234" s="9" t="s">
        <v>102</v>
      </c>
      <c r="J234" s="9" t="s">
        <v>828</v>
      </c>
      <c r="K234" s="9" t="s">
        <v>829</v>
      </c>
      <c r="L234" s="9" t="s">
        <v>830</v>
      </c>
      <c r="M234" s="9">
        <v>180</v>
      </c>
      <c r="N234" s="9">
        <v>180</v>
      </c>
      <c r="O234" s="27"/>
      <c r="P234" s="27"/>
      <c r="Q234" s="9" t="s">
        <v>105</v>
      </c>
      <c r="R234" s="9">
        <v>1715</v>
      </c>
      <c r="S234" s="9">
        <v>462</v>
      </c>
      <c r="T234" s="9" t="s">
        <v>1170</v>
      </c>
      <c r="U234" s="27"/>
    </row>
    <row r="235" ht="99.75" spans="1:21">
      <c r="A235" s="5">
        <v>231</v>
      </c>
      <c r="B235" s="26" t="s">
        <v>1171</v>
      </c>
      <c r="C235" s="23" t="s">
        <v>96</v>
      </c>
      <c r="D235" s="23" t="s">
        <v>72</v>
      </c>
      <c r="E235" s="9" t="s">
        <v>1172</v>
      </c>
      <c r="F235" s="9" t="s">
        <v>1173</v>
      </c>
      <c r="G235" s="9" t="s">
        <v>378</v>
      </c>
      <c r="H235" s="9" t="s">
        <v>378</v>
      </c>
      <c r="I235" s="9" t="s">
        <v>102</v>
      </c>
      <c r="J235" s="9" t="s">
        <v>828</v>
      </c>
      <c r="K235" s="9" t="s">
        <v>829</v>
      </c>
      <c r="L235" s="9" t="s">
        <v>830</v>
      </c>
      <c r="M235" s="9">
        <v>109</v>
      </c>
      <c r="N235" s="9">
        <v>109</v>
      </c>
      <c r="O235" s="27"/>
      <c r="P235" s="27"/>
      <c r="Q235" s="9" t="s">
        <v>105</v>
      </c>
      <c r="R235" s="9">
        <v>1820</v>
      </c>
      <c r="S235" s="9">
        <v>1820</v>
      </c>
      <c r="T235" s="9" t="s">
        <v>1174</v>
      </c>
      <c r="U235" s="27"/>
    </row>
    <row r="236" ht="71.25" spans="1:21">
      <c r="A236" s="5">
        <v>232</v>
      </c>
      <c r="B236" s="26" t="s">
        <v>1175</v>
      </c>
      <c r="C236" s="23" t="s">
        <v>1176</v>
      </c>
      <c r="D236" s="23" t="s">
        <v>72</v>
      </c>
      <c r="E236" s="9" t="s">
        <v>1177</v>
      </c>
      <c r="F236" s="9" t="s">
        <v>1178</v>
      </c>
      <c r="G236" s="9" t="s">
        <v>378</v>
      </c>
      <c r="H236" s="9" t="s">
        <v>378</v>
      </c>
      <c r="I236" s="9" t="s">
        <v>102</v>
      </c>
      <c r="J236" s="9" t="s">
        <v>828</v>
      </c>
      <c r="K236" s="9" t="s">
        <v>829</v>
      </c>
      <c r="L236" s="9" t="s">
        <v>830</v>
      </c>
      <c r="M236" s="9">
        <v>100</v>
      </c>
      <c r="N236" s="9">
        <v>100</v>
      </c>
      <c r="O236" s="27"/>
      <c r="P236" s="27"/>
      <c r="Q236" s="9" t="s">
        <v>105</v>
      </c>
      <c r="R236" s="9">
        <v>2000</v>
      </c>
      <c r="S236" s="9">
        <v>2000</v>
      </c>
      <c r="T236" s="9" t="s">
        <v>1179</v>
      </c>
      <c r="U236" s="27"/>
    </row>
    <row r="237" ht="128.25" spans="1:21">
      <c r="A237" s="5">
        <v>233</v>
      </c>
      <c r="B237" s="26" t="s">
        <v>1180</v>
      </c>
      <c r="C237" s="23" t="s">
        <v>96</v>
      </c>
      <c r="D237" s="23" t="s">
        <v>97</v>
      </c>
      <c r="E237" s="9" t="s">
        <v>1181</v>
      </c>
      <c r="F237" s="9" t="s">
        <v>1182</v>
      </c>
      <c r="G237" s="9" t="s">
        <v>378</v>
      </c>
      <c r="H237" s="9" t="s">
        <v>378</v>
      </c>
      <c r="I237" s="9" t="s">
        <v>102</v>
      </c>
      <c r="J237" s="9" t="s">
        <v>828</v>
      </c>
      <c r="K237" s="9" t="s">
        <v>829</v>
      </c>
      <c r="L237" s="9" t="s">
        <v>830</v>
      </c>
      <c r="M237" s="9">
        <v>404.8</v>
      </c>
      <c r="N237" s="9">
        <v>404.8</v>
      </c>
      <c r="O237" s="27"/>
      <c r="P237" s="27"/>
      <c r="Q237" s="9" t="s">
        <v>105</v>
      </c>
      <c r="R237" s="9">
        <v>2129</v>
      </c>
      <c r="S237" s="9">
        <v>2129</v>
      </c>
      <c r="T237" s="9" t="s">
        <v>1183</v>
      </c>
      <c r="U237" s="27"/>
    </row>
    <row r="238" ht="99.75" spans="1:21">
      <c r="A238" s="5">
        <v>234</v>
      </c>
      <c r="B238" s="26" t="s">
        <v>1184</v>
      </c>
      <c r="C238" s="23" t="s">
        <v>96</v>
      </c>
      <c r="D238" s="23" t="s">
        <v>97</v>
      </c>
      <c r="E238" s="9" t="s">
        <v>1185</v>
      </c>
      <c r="F238" s="9" t="s">
        <v>1186</v>
      </c>
      <c r="G238" s="9" t="s">
        <v>378</v>
      </c>
      <c r="H238" s="9" t="s">
        <v>378</v>
      </c>
      <c r="I238" s="9" t="s">
        <v>102</v>
      </c>
      <c r="J238" s="9" t="s">
        <v>828</v>
      </c>
      <c r="K238" s="9" t="s">
        <v>829</v>
      </c>
      <c r="L238" s="9" t="s">
        <v>830</v>
      </c>
      <c r="M238" s="9">
        <v>543.45</v>
      </c>
      <c r="N238" s="9">
        <v>543.45</v>
      </c>
      <c r="O238" s="27"/>
      <c r="P238" s="27"/>
      <c r="Q238" s="9" t="s">
        <v>105</v>
      </c>
      <c r="R238" s="9">
        <v>2129</v>
      </c>
      <c r="S238" s="9">
        <v>2129</v>
      </c>
      <c r="T238" s="9" t="s">
        <v>1187</v>
      </c>
      <c r="U238" s="27"/>
    </row>
    <row r="239" ht="85.5" spans="1:21">
      <c r="A239" s="5">
        <v>235</v>
      </c>
      <c r="B239" s="12" t="s">
        <v>1188</v>
      </c>
      <c r="C239" s="23" t="s">
        <v>96</v>
      </c>
      <c r="D239" s="23" t="s">
        <v>97</v>
      </c>
      <c r="E239" s="9" t="s">
        <v>1189</v>
      </c>
      <c r="F239" s="9" t="s">
        <v>1190</v>
      </c>
      <c r="G239" s="9" t="s">
        <v>1191</v>
      </c>
      <c r="H239" s="9" t="s">
        <v>1191</v>
      </c>
      <c r="I239" s="9" t="s">
        <v>102</v>
      </c>
      <c r="J239" s="9" t="s">
        <v>828</v>
      </c>
      <c r="K239" s="9" t="s">
        <v>829</v>
      </c>
      <c r="L239" s="9" t="s">
        <v>830</v>
      </c>
      <c r="M239" s="9">
        <v>100</v>
      </c>
      <c r="N239" s="9">
        <v>100</v>
      </c>
      <c r="O239" s="27"/>
      <c r="P239" s="27"/>
      <c r="Q239" s="9" t="s">
        <v>105</v>
      </c>
      <c r="R239" s="9">
        <v>2341</v>
      </c>
      <c r="S239" s="9">
        <v>771</v>
      </c>
      <c r="T239" s="9" t="s">
        <v>1192</v>
      </c>
      <c r="U239" s="27"/>
    </row>
    <row r="240" ht="71.25" spans="1:21">
      <c r="A240" s="5">
        <v>236</v>
      </c>
      <c r="B240" s="95" t="s">
        <v>1193</v>
      </c>
      <c r="C240" s="23" t="s">
        <v>96</v>
      </c>
      <c r="D240" s="23" t="s">
        <v>72</v>
      </c>
      <c r="E240" s="9" t="s">
        <v>1194</v>
      </c>
      <c r="F240" s="29" t="s">
        <v>1195</v>
      </c>
      <c r="G240" s="25" t="s">
        <v>235</v>
      </c>
      <c r="H240" s="29" t="s">
        <v>1196</v>
      </c>
      <c r="I240" s="27">
        <v>2022</v>
      </c>
      <c r="J240" s="27" t="s">
        <v>828</v>
      </c>
      <c r="K240" s="27" t="s">
        <v>829</v>
      </c>
      <c r="L240" s="27" t="s">
        <v>830</v>
      </c>
      <c r="M240" s="9">
        <v>25</v>
      </c>
      <c r="N240" s="34">
        <v>25</v>
      </c>
      <c r="O240" s="27"/>
      <c r="P240" s="27"/>
      <c r="Q240" s="9" t="s">
        <v>105</v>
      </c>
      <c r="R240" s="9">
        <v>3120</v>
      </c>
      <c r="S240" s="9">
        <v>564</v>
      </c>
      <c r="T240" s="29" t="s">
        <v>1197</v>
      </c>
      <c r="U240" s="27"/>
    </row>
    <row r="241" ht="42.75" spans="1:21">
      <c r="A241" s="5">
        <v>237</v>
      </c>
      <c r="B241" s="26" t="s">
        <v>1198</v>
      </c>
      <c r="C241" s="7" t="s">
        <v>61</v>
      </c>
      <c r="D241" s="23" t="s">
        <v>72</v>
      </c>
      <c r="E241" s="9" t="s">
        <v>1199</v>
      </c>
      <c r="F241" s="9" t="s">
        <v>1200</v>
      </c>
      <c r="G241" s="9" t="s">
        <v>378</v>
      </c>
      <c r="H241" s="9" t="s">
        <v>1201</v>
      </c>
      <c r="I241" s="9" t="s">
        <v>102</v>
      </c>
      <c r="J241" s="9" t="s">
        <v>828</v>
      </c>
      <c r="K241" s="9" t="s">
        <v>829</v>
      </c>
      <c r="L241" s="9" t="s">
        <v>830</v>
      </c>
      <c r="M241" s="9">
        <v>200</v>
      </c>
      <c r="N241" s="9">
        <v>200</v>
      </c>
      <c r="O241" s="27"/>
      <c r="P241" s="27"/>
      <c r="Q241" s="9" t="s">
        <v>105</v>
      </c>
      <c r="R241" s="9">
        <v>4211</v>
      </c>
      <c r="S241" s="9">
        <v>1242</v>
      </c>
      <c r="T241" s="9" t="s">
        <v>1202</v>
      </c>
      <c r="U241" s="27"/>
    </row>
    <row r="242" ht="142.5" spans="1:21">
      <c r="A242" s="5">
        <v>238</v>
      </c>
      <c r="B242" s="26" t="s">
        <v>1203</v>
      </c>
      <c r="C242" s="23" t="s">
        <v>96</v>
      </c>
      <c r="D242" s="23" t="s">
        <v>97</v>
      </c>
      <c r="E242" s="9" t="s">
        <v>1204</v>
      </c>
      <c r="F242" s="9" t="s">
        <v>1205</v>
      </c>
      <c r="G242" s="9" t="s">
        <v>1206</v>
      </c>
      <c r="H242" s="9" t="s">
        <v>1207</v>
      </c>
      <c r="I242" s="9" t="s">
        <v>102</v>
      </c>
      <c r="J242" s="9" t="s">
        <v>828</v>
      </c>
      <c r="K242" s="9" t="s">
        <v>829</v>
      </c>
      <c r="L242" s="9" t="s">
        <v>830</v>
      </c>
      <c r="M242" s="9">
        <v>357.68</v>
      </c>
      <c r="N242" s="9">
        <v>357.68</v>
      </c>
      <c r="O242" s="27"/>
      <c r="P242" s="27"/>
      <c r="Q242" s="9" t="s">
        <v>105</v>
      </c>
      <c r="R242" s="9">
        <v>4607</v>
      </c>
      <c r="S242" s="9">
        <v>1448</v>
      </c>
      <c r="T242" s="9" t="s">
        <v>1208</v>
      </c>
      <c r="U242" s="27"/>
    </row>
    <row r="243" ht="128.25" spans="1:21">
      <c r="A243" s="5">
        <v>239</v>
      </c>
      <c r="B243" s="26" t="s">
        <v>1209</v>
      </c>
      <c r="C243" s="23" t="s">
        <v>96</v>
      </c>
      <c r="D243" s="23" t="s">
        <v>97</v>
      </c>
      <c r="E243" s="9" t="s">
        <v>1210</v>
      </c>
      <c r="F243" s="9" t="s">
        <v>1211</v>
      </c>
      <c r="G243" s="9" t="s">
        <v>378</v>
      </c>
      <c r="H243" s="9" t="s">
        <v>378</v>
      </c>
      <c r="I243" s="9" t="s">
        <v>102</v>
      </c>
      <c r="J243" s="9" t="s">
        <v>828</v>
      </c>
      <c r="K243" s="9" t="s">
        <v>829</v>
      </c>
      <c r="L243" s="9" t="s">
        <v>830</v>
      </c>
      <c r="M243" s="9">
        <v>545</v>
      </c>
      <c r="N243" s="27">
        <v>545</v>
      </c>
      <c r="O243" s="27"/>
      <c r="P243" s="27"/>
      <c r="Q243" s="9" t="s">
        <v>105</v>
      </c>
      <c r="R243" s="9">
        <v>6220</v>
      </c>
      <c r="S243" s="9">
        <v>6219</v>
      </c>
      <c r="T243" s="9" t="s">
        <v>1212</v>
      </c>
      <c r="U243" s="27"/>
    </row>
    <row r="244" ht="128.25" spans="1:21">
      <c r="A244" s="5">
        <v>240</v>
      </c>
      <c r="B244" s="26" t="s">
        <v>1213</v>
      </c>
      <c r="C244" s="23" t="s">
        <v>96</v>
      </c>
      <c r="D244" s="23" t="s">
        <v>72</v>
      </c>
      <c r="E244" s="9" t="s">
        <v>1214</v>
      </c>
      <c r="F244" s="9" t="s">
        <v>1215</v>
      </c>
      <c r="G244" s="9" t="s">
        <v>111</v>
      </c>
      <c r="H244" s="9" t="s">
        <v>1216</v>
      </c>
      <c r="I244" s="9" t="s">
        <v>102</v>
      </c>
      <c r="J244" s="9" t="s">
        <v>828</v>
      </c>
      <c r="K244" s="9" t="s">
        <v>829</v>
      </c>
      <c r="L244" s="9" t="s">
        <v>830</v>
      </c>
      <c r="M244" s="9">
        <v>500</v>
      </c>
      <c r="N244" s="9">
        <v>500</v>
      </c>
      <c r="O244" s="27"/>
      <c r="P244" s="27"/>
      <c r="Q244" s="9" t="s">
        <v>105</v>
      </c>
      <c r="R244" s="9">
        <v>8818</v>
      </c>
      <c r="S244" s="9">
        <v>2029</v>
      </c>
      <c r="T244" s="9" t="s">
        <v>1217</v>
      </c>
      <c r="U244" s="27"/>
    </row>
    <row r="245" ht="313.5" spans="1:21">
      <c r="A245" s="5">
        <v>241</v>
      </c>
      <c r="B245" s="26" t="s">
        <v>1218</v>
      </c>
      <c r="C245" s="23" t="s">
        <v>96</v>
      </c>
      <c r="D245" s="23" t="s">
        <v>97</v>
      </c>
      <c r="E245" s="9" t="s">
        <v>1219</v>
      </c>
      <c r="F245" s="9" t="s">
        <v>1220</v>
      </c>
      <c r="G245" s="9" t="s">
        <v>378</v>
      </c>
      <c r="H245" s="9" t="s">
        <v>378</v>
      </c>
      <c r="I245" s="9" t="s">
        <v>102</v>
      </c>
      <c r="J245" s="9" t="s">
        <v>828</v>
      </c>
      <c r="K245" s="9" t="s">
        <v>829</v>
      </c>
      <c r="L245" s="9" t="s">
        <v>830</v>
      </c>
      <c r="M245" s="9">
        <v>1752.9</v>
      </c>
      <c r="N245" s="9">
        <v>1752.9</v>
      </c>
      <c r="O245" s="27"/>
      <c r="P245" s="27"/>
      <c r="Q245" s="9" t="s">
        <v>105</v>
      </c>
      <c r="R245" s="9">
        <v>10346</v>
      </c>
      <c r="S245" s="9">
        <v>10346</v>
      </c>
      <c r="T245" s="9" t="s">
        <v>1221</v>
      </c>
      <c r="U245" s="27"/>
    </row>
    <row r="246" ht="57" spans="1:21">
      <c r="A246" s="5">
        <v>242</v>
      </c>
      <c r="B246" s="11" t="s">
        <v>1222</v>
      </c>
      <c r="C246" s="32" t="s">
        <v>61</v>
      </c>
      <c r="D246" s="32" t="s">
        <v>200</v>
      </c>
      <c r="E246" s="10" t="s">
        <v>1223</v>
      </c>
      <c r="F246" s="10" t="s">
        <v>1224</v>
      </c>
      <c r="G246" s="10" t="s">
        <v>185</v>
      </c>
      <c r="H246" s="10" t="s">
        <v>291</v>
      </c>
      <c r="I246" s="10" t="s">
        <v>102</v>
      </c>
      <c r="J246" s="10" t="s">
        <v>1225</v>
      </c>
      <c r="K246" s="10" t="s">
        <v>1226</v>
      </c>
      <c r="L246" s="10" t="s">
        <v>1227</v>
      </c>
      <c r="M246" s="10">
        <f t="shared" ref="M246:M287" si="0">O246</f>
        <v>14.4</v>
      </c>
      <c r="N246" s="10"/>
      <c r="O246" s="10">
        <v>14.4</v>
      </c>
      <c r="P246" s="10"/>
      <c r="Q246" s="10" t="s">
        <v>105</v>
      </c>
      <c r="R246" s="10">
        <v>280</v>
      </c>
      <c r="S246" s="10">
        <v>40</v>
      </c>
      <c r="T246" s="10" t="s">
        <v>1228</v>
      </c>
      <c r="U246" s="10"/>
    </row>
    <row r="247" ht="57" spans="1:21">
      <c r="A247" s="5">
        <v>243</v>
      </c>
      <c r="B247" s="11" t="s">
        <v>1229</v>
      </c>
      <c r="C247" s="32" t="s">
        <v>61</v>
      </c>
      <c r="D247" s="32" t="s">
        <v>200</v>
      </c>
      <c r="E247" s="10" t="s">
        <v>1230</v>
      </c>
      <c r="F247" s="10" t="s">
        <v>1231</v>
      </c>
      <c r="G247" s="10" t="s">
        <v>196</v>
      </c>
      <c r="H247" s="10" t="s">
        <v>224</v>
      </c>
      <c r="I247" s="10" t="s">
        <v>102</v>
      </c>
      <c r="J247" s="10" t="s">
        <v>1225</v>
      </c>
      <c r="K247" s="10" t="s">
        <v>1226</v>
      </c>
      <c r="L247" s="10" t="s">
        <v>1227</v>
      </c>
      <c r="M247" s="10">
        <f t="shared" si="0"/>
        <v>16.2</v>
      </c>
      <c r="N247" s="10"/>
      <c r="O247" s="10">
        <v>16.2</v>
      </c>
      <c r="P247" s="10"/>
      <c r="Q247" s="10" t="s">
        <v>105</v>
      </c>
      <c r="R247" s="10">
        <v>306</v>
      </c>
      <c r="S247" s="10">
        <v>71</v>
      </c>
      <c r="T247" s="10" t="s">
        <v>1232</v>
      </c>
      <c r="U247" s="10"/>
    </row>
    <row r="248" ht="57" spans="1:21">
      <c r="A248" s="5">
        <v>244</v>
      </c>
      <c r="B248" s="11" t="s">
        <v>838</v>
      </c>
      <c r="C248" s="32" t="s">
        <v>61</v>
      </c>
      <c r="D248" s="32" t="s">
        <v>200</v>
      </c>
      <c r="E248" s="10" t="s">
        <v>1233</v>
      </c>
      <c r="F248" s="10" t="s">
        <v>1234</v>
      </c>
      <c r="G248" s="10" t="s">
        <v>472</v>
      </c>
      <c r="H248" s="10" t="s">
        <v>680</v>
      </c>
      <c r="I248" s="10" t="s">
        <v>102</v>
      </c>
      <c r="J248" s="10" t="s">
        <v>1225</v>
      </c>
      <c r="K248" s="10" t="s">
        <v>1226</v>
      </c>
      <c r="L248" s="10" t="s">
        <v>1227</v>
      </c>
      <c r="M248" s="10">
        <f t="shared" si="0"/>
        <v>21.8</v>
      </c>
      <c r="N248" s="10"/>
      <c r="O248" s="10">
        <v>21.8</v>
      </c>
      <c r="P248" s="10"/>
      <c r="Q248" s="10" t="s">
        <v>105</v>
      </c>
      <c r="R248" s="10">
        <v>392</v>
      </c>
      <c r="S248" s="10">
        <v>178</v>
      </c>
      <c r="T248" s="10" t="s">
        <v>1235</v>
      </c>
      <c r="U248" s="10"/>
    </row>
    <row r="249" ht="57" spans="1:21">
      <c r="A249" s="5">
        <v>245</v>
      </c>
      <c r="B249" s="11" t="s">
        <v>1236</v>
      </c>
      <c r="C249" s="32" t="s">
        <v>61</v>
      </c>
      <c r="D249" s="32" t="s">
        <v>200</v>
      </c>
      <c r="E249" s="10" t="s">
        <v>1237</v>
      </c>
      <c r="F249" s="10" t="s">
        <v>1238</v>
      </c>
      <c r="G249" s="10" t="s">
        <v>141</v>
      </c>
      <c r="H249" s="10" t="s">
        <v>462</v>
      </c>
      <c r="I249" s="10" t="s">
        <v>102</v>
      </c>
      <c r="J249" s="10" t="s">
        <v>1225</v>
      </c>
      <c r="K249" s="10" t="s">
        <v>1226</v>
      </c>
      <c r="L249" s="10" t="s">
        <v>1227</v>
      </c>
      <c r="M249" s="10">
        <f t="shared" si="0"/>
        <v>31.2</v>
      </c>
      <c r="N249" s="10"/>
      <c r="O249" s="10">
        <v>31.2</v>
      </c>
      <c r="P249" s="10"/>
      <c r="Q249" s="10" t="s">
        <v>105</v>
      </c>
      <c r="R249" s="10">
        <v>208</v>
      </c>
      <c r="S249" s="10">
        <v>22</v>
      </c>
      <c r="T249" s="10" t="s">
        <v>1239</v>
      </c>
      <c r="U249" s="10"/>
    </row>
    <row r="250" ht="57" spans="1:21">
      <c r="A250" s="5">
        <v>246</v>
      </c>
      <c r="B250" s="11" t="s">
        <v>1240</v>
      </c>
      <c r="C250" s="32" t="s">
        <v>61</v>
      </c>
      <c r="D250" s="32" t="s">
        <v>200</v>
      </c>
      <c r="E250" s="10" t="s">
        <v>1241</v>
      </c>
      <c r="F250" s="10" t="s">
        <v>1242</v>
      </c>
      <c r="G250" s="10" t="s">
        <v>185</v>
      </c>
      <c r="H250" s="10" t="s">
        <v>286</v>
      </c>
      <c r="I250" s="10" t="s">
        <v>102</v>
      </c>
      <c r="J250" s="10" t="s">
        <v>1225</v>
      </c>
      <c r="K250" s="10" t="s">
        <v>1226</v>
      </c>
      <c r="L250" s="10" t="s">
        <v>1227</v>
      </c>
      <c r="M250" s="10">
        <f t="shared" si="0"/>
        <v>17.2</v>
      </c>
      <c r="N250" s="10"/>
      <c r="O250" s="10">
        <v>17.2</v>
      </c>
      <c r="P250" s="10"/>
      <c r="Q250" s="10" t="s">
        <v>105</v>
      </c>
      <c r="R250" s="10">
        <v>414</v>
      </c>
      <c r="S250" s="10">
        <v>60</v>
      </c>
      <c r="T250" s="10" t="s">
        <v>1243</v>
      </c>
      <c r="U250" s="10"/>
    </row>
    <row r="251" ht="71.25" spans="1:21">
      <c r="A251" s="5">
        <v>247</v>
      </c>
      <c r="B251" s="11" t="s">
        <v>1244</v>
      </c>
      <c r="C251" s="32" t="s">
        <v>61</v>
      </c>
      <c r="D251" s="32" t="s">
        <v>200</v>
      </c>
      <c r="E251" s="10" t="s">
        <v>1245</v>
      </c>
      <c r="F251" s="10" t="s">
        <v>1246</v>
      </c>
      <c r="G251" s="10" t="s">
        <v>1073</v>
      </c>
      <c r="H251" s="10" t="s">
        <v>1247</v>
      </c>
      <c r="I251" s="10" t="s">
        <v>102</v>
      </c>
      <c r="J251" s="10" t="s">
        <v>1225</v>
      </c>
      <c r="K251" s="10" t="s">
        <v>1226</v>
      </c>
      <c r="L251" s="10" t="s">
        <v>1227</v>
      </c>
      <c r="M251" s="10">
        <f t="shared" si="0"/>
        <v>19.3</v>
      </c>
      <c r="N251" s="10"/>
      <c r="O251" s="10">
        <v>19.3</v>
      </c>
      <c r="P251" s="10"/>
      <c r="Q251" s="10" t="s">
        <v>105</v>
      </c>
      <c r="R251" s="10">
        <v>191</v>
      </c>
      <c r="S251" s="10">
        <v>67</v>
      </c>
      <c r="T251" s="10" t="s">
        <v>1248</v>
      </c>
      <c r="U251" s="10"/>
    </row>
    <row r="252" ht="71.25" spans="1:21">
      <c r="A252" s="5">
        <v>248</v>
      </c>
      <c r="B252" s="11" t="s">
        <v>1249</v>
      </c>
      <c r="C252" s="32" t="s">
        <v>61</v>
      </c>
      <c r="D252" s="32" t="s">
        <v>200</v>
      </c>
      <c r="E252" s="10" t="s">
        <v>1250</v>
      </c>
      <c r="F252" s="10" t="s">
        <v>1251</v>
      </c>
      <c r="G252" s="10" t="s">
        <v>203</v>
      </c>
      <c r="H252" s="10" t="s">
        <v>1252</v>
      </c>
      <c r="I252" s="10" t="s">
        <v>102</v>
      </c>
      <c r="J252" s="10" t="s">
        <v>1225</v>
      </c>
      <c r="K252" s="10" t="s">
        <v>1226</v>
      </c>
      <c r="L252" s="10" t="s">
        <v>1227</v>
      </c>
      <c r="M252" s="10">
        <f t="shared" si="0"/>
        <v>26.9</v>
      </c>
      <c r="N252" s="10"/>
      <c r="O252" s="10">
        <v>26.9</v>
      </c>
      <c r="P252" s="10"/>
      <c r="Q252" s="10" t="s">
        <v>105</v>
      </c>
      <c r="R252" s="10">
        <v>189</v>
      </c>
      <c r="S252" s="10">
        <v>21</v>
      </c>
      <c r="T252" s="10" t="s">
        <v>1253</v>
      </c>
      <c r="U252" s="10"/>
    </row>
    <row r="253" ht="71.25" spans="1:21">
      <c r="A253" s="5">
        <v>249</v>
      </c>
      <c r="B253" s="11" t="s">
        <v>1254</v>
      </c>
      <c r="C253" s="32" t="s">
        <v>61</v>
      </c>
      <c r="D253" s="32" t="s">
        <v>200</v>
      </c>
      <c r="E253" s="10" t="s">
        <v>1255</v>
      </c>
      <c r="F253" s="10" t="s">
        <v>1256</v>
      </c>
      <c r="G253" s="10" t="s">
        <v>111</v>
      </c>
      <c r="H253" s="10" t="s">
        <v>1257</v>
      </c>
      <c r="I253" s="10" t="s">
        <v>102</v>
      </c>
      <c r="J253" s="10" t="s">
        <v>1225</v>
      </c>
      <c r="K253" s="10" t="s">
        <v>1226</v>
      </c>
      <c r="L253" s="10" t="s">
        <v>1227</v>
      </c>
      <c r="M253" s="10">
        <f t="shared" si="0"/>
        <v>18.2</v>
      </c>
      <c r="N253" s="10"/>
      <c r="O253" s="10">
        <v>18.2</v>
      </c>
      <c r="P253" s="10"/>
      <c r="Q253" s="10" t="s">
        <v>105</v>
      </c>
      <c r="R253" s="10">
        <v>45</v>
      </c>
      <c r="S253" s="10">
        <v>5</v>
      </c>
      <c r="T253" s="10" t="s">
        <v>1258</v>
      </c>
      <c r="U253" s="10"/>
    </row>
    <row r="254" ht="57" spans="1:21">
      <c r="A254" s="5">
        <v>250</v>
      </c>
      <c r="B254" s="11" t="s">
        <v>1259</v>
      </c>
      <c r="C254" s="32" t="s">
        <v>61</v>
      </c>
      <c r="D254" s="32" t="s">
        <v>200</v>
      </c>
      <c r="E254" s="10" t="s">
        <v>1260</v>
      </c>
      <c r="F254" s="10" t="s">
        <v>1261</v>
      </c>
      <c r="G254" s="10" t="s">
        <v>209</v>
      </c>
      <c r="H254" s="10" t="s">
        <v>1262</v>
      </c>
      <c r="I254" s="10" t="s">
        <v>102</v>
      </c>
      <c r="J254" s="10" t="s">
        <v>1225</v>
      </c>
      <c r="K254" s="10" t="s">
        <v>1226</v>
      </c>
      <c r="L254" s="10" t="s">
        <v>1227</v>
      </c>
      <c r="M254" s="10">
        <f t="shared" si="0"/>
        <v>17.1</v>
      </c>
      <c r="N254" s="10"/>
      <c r="O254" s="10">
        <v>17.1</v>
      </c>
      <c r="P254" s="10"/>
      <c r="Q254" s="10" t="s">
        <v>105</v>
      </c>
      <c r="R254" s="10">
        <v>263</v>
      </c>
      <c r="S254" s="10">
        <v>37</v>
      </c>
      <c r="T254" s="10" t="s">
        <v>1263</v>
      </c>
      <c r="U254" s="10"/>
    </row>
    <row r="255" ht="85.5" spans="1:21">
      <c r="A255" s="5">
        <v>251</v>
      </c>
      <c r="B255" s="11" t="s">
        <v>1264</v>
      </c>
      <c r="C255" s="32" t="s">
        <v>61</v>
      </c>
      <c r="D255" s="32" t="s">
        <v>200</v>
      </c>
      <c r="E255" s="10" t="s">
        <v>1265</v>
      </c>
      <c r="F255" s="10" t="s">
        <v>1266</v>
      </c>
      <c r="G255" s="10" t="s">
        <v>1073</v>
      </c>
      <c r="H255" s="10" t="s">
        <v>1267</v>
      </c>
      <c r="I255" s="10" t="s">
        <v>102</v>
      </c>
      <c r="J255" s="10" t="s">
        <v>1225</v>
      </c>
      <c r="K255" s="10" t="s">
        <v>1226</v>
      </c>
      <c r="L255" s="10" t="s">
        <v>1227</v>
      </c>
      <c r="M255" s="10">
        <f t="shared" si="0"/>
        <v>30.7</v>
      </c>
      <c r="N255" s="10"/>
      <c r="O255" s="10">
        <v>30.7</v>
      </c>
      <c r="P255" s="10"/>
      <c r="Q255" s="10" t="s">
        <v>105</v>
      </c>
      <c r="R255" s="10">
        <v>236</v>
      </c>
      <c r="S255" s="10">
        <v>84</v>
      </c>
      <c r="T255" s="10" t="s">
        <v>1268</v>
      </c>
      <c r="U255" s="10"/>
    </row>
    <row r="256" ht="57" spans="1:21">
      <c r="A256" s="5">
        <v>252</v>
      </c>
      <c r="B256" s="11" t="s">
        <v>1269</v>
      </c>
      <c r="C256" s="32" t="s">
        <v>61</v>
      </c>
      <c r="D256" s="32" t="s">
        <v>232</v>
      </c>
      <c r="E256" s="10" t="s">
        <v>1270</v>
      </c>
      <c r="F256" s="10" t="s">
        <v>1271</v>
      </c>
      <c r="G256" s="10" t="s">
        <v>281</v>
      </c>
      <c r="H256" s="10" t="s">
        <v>1106</v>
      </c>
      <c r="I256" s="10" t="s">
        <v>102</v>
      </c>
      <c r="J256" s="10" t="s">
        <v>1225</v>
      </c>
      <c r="K256" s="10" t="s">
        <v>1226</v>
      </c>
      <c r="L256" s="10" t="s">
        <v>1227</v>
      </c>
      <c r="M256" s="10">
        <f t="shared" si="0"/>
        <v>40.4</v>
      </c>
      <c r="N256" s="10"/>
      <c r="O256" s="10">
        <v>40.4</v>
      </c>
      <c r="P256" s="10"/>
      <c r="Q256" s="10" t="s">
        <v>105</v>
      </c>
      <c r="R256" s="10">
        <v>381</v>
      </c>
      <c r="S256" s="10">
        <v>89</v>
      </c>
      <c r="T256" s="10" t="s">
        <v>1272</v>
      </c>
      <c r="U256" s="10"/>
    </row>
    <row r="257" ht="42.75" spans="1:21">
      <c r="A257" s="5">
        <v>253</v>
      </c>
      <c r="B257" s="11" t="s">
        <v>1273</v>
      </c>
      <c r="C257" s="32" t="s">
        <v>61</v>
      </c>
      <c r="D257" s="32" t="s">
        <v>232</v>
      </c>
      <c r="E257" s="10" t="s">
        <v>1274</v>
      </c>
      <c r="F257" s="10" t="s">
        <v>1275</v>
      </c>
      <c r="G257" s="10" t="s">
        <v>185</v>
      </c>
      <c r="H257" s="10" t="s">
        <v>1276</v>
      </c>
      <c r="I257" s="10" t="s">
        <v>102</v>
      </c>
      <c r="J257" s="10" t="s">
        <v>1225</v>
      </c>
      <c r="K257" s="10" t="s">
        <v>1226</v>
      </c>
      <c r="L257" s="10" t="s">
        <v>1227</v>
      </c>
      <c r="M257" s="10">
        <f t="shared" si="0"/>
        <v>48</v>
      </c>
      <c r="N257" s="10"/>
      <c r="O257" s="10">
        <v>48</v>
      </c>
      <c r="P257" s="10"/>
      <c r="Q257" s="10" t="s">
        <v>105</v>
      </c>
      <c r="R257" s="10">
        <v>367</v>
      </c>
      <c r="S257" s="10">
        <v>40</v>
      </c>
      <c r="T257" s="10" t="s">
        <v>1277</v>
      </c>
      <c r="U257" s="10"/>
    </row>
    <row r="258" ht="57" spans="1:21">
      <c r="A258" s="5">
        <v>254</v>
      </c>
      <c r="B258" s="11" t="s">
        <v>1278</v>
      </c>
      <c r="C258" s="32" t="s">
        <v>61</v>
      </c>
      <c r="D258" s="32" t="s">
        <v>108</v>
      </c>
      <c r="E258" s="10" t="s">
        <v>1279</v>
      </c>
      <c r="F258" s="10" t="s">
        <v>1280</v>
      </c>
      <c r="G258" s="10" t="s">
        <v>246</v>
      </c>
      <c r="H258" s="10" t="s">
        <v>1281</v>
      </c>
      <c r="I258" s="10" t="s">
        <v>102</v>
      </c>
      <c r="J258" s="10" t="s">
        <v>1225</v>
      </c>
      <c r="K258" s="10" t="s">
        <v>1226</v>
      </c>
      <c r="L258" s="10" t="s">
        <v>1227</v>
      </c>
      <c r="M258" s="10">
        <f t="shared" si="0"/>
        <v>7</v>
      </c>
      <c r="N258" s="10"/>
      <c r="O258" s="10">
        <v>7</v>
      </c>
      <c r="P258" s="10"/>
      <c r="Q258" s="10" t="s">
        <v>105</v>
      </c>
      <c r="R258" s="10">
        <v>205</v>
      </c>
      <c r="S258" s="10">
        <v>44</v>
      </c>
      <c r="T258" s="10" t="s">
        <v>1282</v>
      </c>
      <c r="U258" s="10"/>
    </row>
    <row r="259" ht="57" spans="1:21">
      <c r="A259" s="5">
        <v>255</v>
      </c>
      <c r="B259" s="11" t="s">
        <v>1283</v>
      </c>
      <c r="C259" s="32" t="s">
        <v>61</v>
      </c>
      <c r="D259" s="32" t="s">
        <v>108</v>
      </c>
      <c r="E259" s="10" t="s">
        <v>1284</v>
      </c>
      <c r="F259" s="10" t="s">
        <v>1285</v>
      </c>
      <c r="G259" s="10" t="s">
        <v>1286</v>
      </c>
      <c r="H259" s="10" t="s">
        <v>1287</v>
      </c>
      <c r="I259" s="10" t="s">
        <v>102</v>
      </c>
      <c r="J259" s="10" t="s">
        <v>1225</v>
      </c>
      <c r="K259" s="10" t="s">
        <v>1226</v>
      </c>
      <c r="L259" s="10" t="s">
        <v>1227</v>
      </c>
      <c r="M259" s="10">
        <f t="shared" si="0"/>
        <v>8.5</v>
      </c>
      <c r="N259" s="10"/>
      <c r="O259" s="10">
        <v>8.5</v>
      </c>
      <c r="P259" s="10"/>
      <c r="Q259" s="10" t="s">
        <v>105</v>
      </c>
      <c r="R259" s="10">
        <v>76</v>
      </c>
      <c r="S259" s="10">
        <v>14</v>
      </c>
      <c r="T259" s="10" t="s">
        <v>1288</v>
      </c>
      <c r="U259" s="10"/>
    </row>
    <row r="260" ht="57" spans="1:21">
      <c r="A260" s="5">
        <v>256</v>
      </c>
      <c r="B260" s="11" t="s">
        <v>1289</v>
      </c>
      <c r="C260" s="32" t="s">
        <v>61</v>
      </c>
      <c r="D260" s="32" t="s">
        <v>108</v>
      </c>
      <c r="E260" s="10" t="s">
        <v>1290</v>
      </c>
      <c r="F260" s="10" t="s">
        <v>1291</v>
      </c>
      <c r="G260" s="10" t="s">
        <v>157</v>
      </c>
      <c r="H260" s="10" t="s">
        <v>919</v>
      </c>
      <c r="I260" s="10" t="s">
        <v>102</v>
      </c>
      <c r="J260" s="10" t="s">
        <v>1225</v>
      </c>
      <c r="K260" s="10" t="s">
        <v>1226</v>
      </c>
      <c r="L260" s="10" t="s">
        <v>1227</v>
      </c>
      <c r="M260" s="10">
        <f t="shared" si="0"/>
        <v>11.8</v>
      </c>
      <c r="N260" s="10"/>
      <c r="O260" s="10">
        <v>11.8</v>
      </c>
      <c r="P260" s="10"/>
      <c r="Q260" s="10" t="s">
        <v>105</v>
      </c>
      <c r="R260" s="10">
        <v>157</v>
      </c>
      <c r="S260" s="10">
        <v>57</v>
      </c>
      <c r="T260" s="10" t="s">
        <v>1292</v>
      </c>
      <c r="U260" s="10"/>
    </row>
    <row r="261" ht="57" spans="1:21">
      <c r="A261" s="5">
        <v>257</v>
      </c>
      <c r="B261" s="11" t="s">
        <v>1293</v>
      </c>
      <c r="C261" s="32" t="s">
        <v>61</v>
      </c>
      <c r="D261" s="32" t="s">
        <v>108</v>
      </c>
      <c r="E261" s="10" t="s">
        <v>1294</v>
      </c>
      <c r="F261" s="10" t="s">
        <v>1295</v>
      </c>
      <c r="G261" s="10" t="s">
        <v>1286</v>
      </c>
      <c r="H261" s="10" t="s">
        <v>1296</v>
      </c>
      <c r="I261" s="10" t="s">
        <v>102</v>
      </c>
      <c r="J261" s="10" t="s">
        <v>1225</v>
      </c>
      <c r="K261" s="10" t="s">
        <v>1226</v>
      </c>
      <c r="L261" s="10" t="s">
        <v>1227</v>
      </c>
      <c r="M261" s="10">
        <f t="shared" si="0"/>
        <v>23.9</v>
      </c>
      <c r="N261" s="10"/>
      <c r="O261" s="10">
        <v>23.9</v>
      </c>
      <c r="P261" s="10"/>
      <c r="Q261" s="10" t="s">
        <v>105</v>
      </c>
      <c r="R261" s="10">
        <v>255</v>
      </c>
      <c r="S261" s="10">
        <v>85</v>
      </c>
      <c r="T261" s="10" t="s">
        <v>1297</v>
      </c>
      <c r="U261" s="10"/>
    </row>
    <row r="262" ht="57" spans="1:21">
      <c r="A262" s="5">
        <v>258</v>
      </c>
      <c r="B262" s="11" t="s">
        <v>1298</v>
      </c>
      <c r="C262" s="32" t="s">
        <v>61</v>
      </c>
      <c r="D262" s="32" t="s">
        <v>108</v>
      </c>
      <c r="E262" s="10" t="s">
        <v>1299</v>
      </c>
      <c r="F262" s="10" t="s">
        <v>1300</v>
      </c>
      <c r="G262" s="10" t="s">
        <v>157</v>
      </c>
      <c r="H262" s="10" t="s">
        <v>980</v>
      </c>
      <c r="I262" s="10" t="s">
        <v>102</v>
      </c>
      <c r="J262" s="10" t="s">
        <v>1225</v>
      </c>
      <c r="K262" s="10" t="s">
        <v>1226</v>
      </c>
      <c r="L262" s="10" t="s">
        <v>1227</v>
      </c>
      <c r="M262" s="10">
        <f t="shared" si="0"/>
        <v>19.8</v>
      </c>
      <c r="N262" s="10"/>
      <c r="O262" s="10">
        <v>19.8</v>
      </c>
      <c r="P262" s="10"/>
      <c r="Q262" s="10" t="s">
        <v>105</v>
      </c>
      <c r="R262" s="10">
        <v>208</v>
      </c>
      <c r="S262" s="10">
        <v>63</v>
      </c>
      <c r="T262" s="10" t="s">
        <v>1301</v>
      </c>
      <c r="U262" s="10"/>
    </row>
    <row r="263" ht="42.75" spans="1:21">
      <c r="A263" s="5">
        <v>259</v>
      </c>
      <c r="B263" s="11" t="s">
        <v>1302</v>
      </c>
      <c r="C263" s="32" t="s">
        <v>61</v>
      </c>
      <c r="D263" s="32" t="s">
        <v>108</v>
      </c>
      <c r="E263" s="10" t="s">
        <v>1303</v>
      </c>
      <c r="F263" s="10" t="s">
        <v>1304</v>
      </c>
      <c r="G263" s="10" t="s">
        <v>185</v>
      </c>
      <c r="H263" s="10" t="s">
        <v>286</v>
      </c>
      <c r="I263" s="10" t="s">
        <v>102</v>
      </c>
      <c r="J263" s="10" t="s">
        <v>1225</v>
      </c>
      <c r="K263" s="10" t="s">
        <v>1226</v>
      </c>
      <c r="L263" s="10" t="s">
        <v>1227</v>
      </c>
      <c r="M263" s="10">
        <f t="shared" si="0"/>
        <v>31.3</v>
      </c>
      <c r="N263" s="10"/>
      <c r="O263" s="10">
        <v>31.3</v>
      </c>
      <c r="P263" s="10"/>
      <c r="Q263" s="10" t="s">
        <v>105</v>
      </c>
      <c r="R263" s="10">
        <v>414</v>
      </c>
      <c r="S263" s="10">
        <v>60</v>
      </c>
      <c r="T263" s="10" t="s">
        <v>1305</v>
      </c>
      <c r="U263" s="10"/>
    </row>
    <row r="264" ht="57" spans="1:21">
      <c r="A264" s="5">
        <v>260</v>
      </c>
      <c r="B264" s="11" t="s">
        <v>1306</v>
      </c>
      <c r="C264" s="32" t="s">
        <v>61</v>
      </c>
      <c r="D264" s="32" t="s">
        <v>108</v>
      </c>
      <c r="E264" s="10" t="s">
        <v>1307</v>
      </c>
      <c r="F264" s="10" t="s">
        <v>1308</v>
      </c>
      <c r="G264" s="10" t="s">
        <v>1073</v>
      </c>
      <c r="H264" s="10" t="s">
        <v>1309</v>
      </c>
      <c r="I264" s="10" t="s">
        <v>102</v>
      </c>
      <c r="J264" s="10" t="s">
        <v>1225</v>
      </c>
      <c r="K264" s="10" t="s">
        <v>1226</v>
      </c>
      <c r="L264" s="10" t="s">
        <v>1227</v>
      </c>
      <c r="M264" s="10">
        <f t="shared" si="0"/>
        <v>31.6</v>
      </c>
      <c r="N264" s="10"/>
      <c r="O264" s="10">
        <v>31.6</v>
      </c>
      <c r="P264" s="10"/>
      <c r="Q264" s="10" t="s">
        <v>105</v>
      </c>
      <c r="R264" s="10">
        <v>110</v>
      </c>
      <c r="S264" s="10">
        <v>26</v>
      </c>
      <c r="T264" s="10" t="s">
        <v>1310</v>
      </c>
      <c r="U264" s="10"/>
    </row>
    <row r="265" ht="42.75" spans="1:21">
      <c r="A265" s="5">
        <v>261</v>
      </c>
      <c r="B265" s="11" t="s">
        <v>1311</v>
      </c>
      <c r="C265" s="32" t="s">
        <v>61</v>
      </c>
      <c r="D265" s="32" t="s">
        <v>108</v>
      </c>
      <c r="E265" s="10" t="s">
        <v>1312</v>
      </c>
      <c r="F265" s="10" t="s">
        <v>1313</v>
      </c>
      <c r="G265" s="10" t="s">
        <v>129</v>
      </c>
      <c r="H265" s="10" t="s">
        <v>1314</v>
      </c>
      <c r="I265" s="10" t="s">
        <v>102</v>
      </c>
      <c r="J265" s="10" t="s">
        <v>1225</v>
      </c>
      <c r="K265" s="10" t="s">
        <v>1226</v>
      </c>
      <c r="L265" s="10" t="s">
        <v>1227</v>
      </c>
      <c r="M265" s="10">
        <f t="shared" si="0"/>
        <v>11</v>
      </c>
      <c r="N265" s="10"/>
      <c r="O265" s="10">
        <v>11</v>
      </c>
      <c r="P265" s="10"/>
      <c r="Q265" s="10" t="s">
        <v>105</v>
      </c>
      <c r="R265" s="10">
        <v>182</v>
      </c>
      <c r="S265" s="10">
        <v>45</v>
      </c>
      <c r="T265" s="10" t="s">
        <v>1315</v>
      </c>
      <c r="U265" s="10"/>
    </row>
    <row r="266" ht="57" spans="1:21">
      <c r="A266" s="5">
        <v>262</v>
      </c>
      <c r="B266" s="11" t="s">
        <v>1316</v>
      </c>
      <c r="C266" s="32" t="s">
        <v>61</v>
      </c>
      <c r="D266" s="32" t="s">
        <v>108</v>
      </c>
      <c r="E266" s="10" t="s">
        <v>1317</v>
      </c>
      <c r="F266" s="10" t="s">
        <v>1318</v>
      </c>
      <c r="G266" s="10" t="s">
        <v>1073</v>
      </c>
      <c r="H266" s="10" t="s">
        <v>1267</v>
      </c>
      <c r="I266" s="10" t="s">
        <v>102</v>
      </c>
      <c r="J266" s="10" t="s">
        <v>1225</v>
      </c>
      <c r="K266" s="10" t="s">
        <v>1226</v>
      </c>
      <c r="L266" s="10" t="s">
        <v>1227</v>
      </c>
      <c r="M266" s="10">
        <f t="shared" si="0"/>
        <v>45.8</v>
      </c>
      <c r="N266" s="10"/>
      <c r="O266" s="10">
        <v>45.8</v>
      </c>
      <c r="P266" s="10"/>
      <c r="Q266" s="10" t="s">
        <v>105</v>
      </c>
      <c r="R266" s="10">
        <v>236</v>
      </c>
      <c r="S266" s="10">
        <v>84</v>
      </c>
      <c r="T266" s="10" t="s">
        <v>1319</v>
      </c>
      <c r="U266" s="10"/>
    </row>
    <row r="267" ht="57" spans="1:21">
      <c r="A267" s="5">
        <v>263</v>
      </c>
      <c r="B267" s="11" t="s">
        <v>1320</v>
      </c>
      <c r="C267" s="32" t="s">
        <v>61</v>
      </c>
      <c r="D267" s="32" t="s">
        <v>108</v>
      </c>
      <c r="E267" s="10" t="s">
        <v>1321</v>
      </c>
      <c r="F267" s="10" t="s">
        <v>1322</v>
      </c>
      <c r="G267" s="10" t="s">
        <v>472</v>
      </c>
      <c r="H267" s="10" t="s">
        <v>680</v>
      </c>
      <c r="I267" s="10" t="s">
        <v>102</v>
      </c>
      <c r="J267" s="10" t="s">
        <v>1225</v>
      </c>
      <c r="K267" s="10" t="s">
        <v>1226</v>
      </c>
      <c r="L267" s="10" t="s">
        <v>1227</v>
      </c>
      <c r="M267" s="10">
        <f t="shared" si="0"/>
        <v>13.2</v>
      </c>
      <c r="N267" s="10"/>
      <c r="O267" s="10">
        <v>13.2</v>
      </c>
      <c r="P267" s="10"/>
      <c r="Q267" s="10" t="s">
        <v>105</v>
      </c>
      <c r="R267" s="10">
        <v>392</v>
      </c>
      <c r="S267" s="10">
        <v>178</v>
      </c>
      <c r="T267" s="10" t="s">
        <v>1323</v>
      </c>
      <c r="U267" s="10"/>
    </row>
    <row r="268" ht="57" spans="1:21">
      <c r="A268" s="5">
        <v>264</v>
      </c>
      <c r="B268" s="11" t="s">
        <v>1324</v>
      </c>
      <c r="C268" s="32" t="s">
        <v>61</v>
      </c>
      <c r="D268" s="32" t="s">
        <v>200</v>
      </c>
      <c r="E268" s="10" t="s">
        <v>1325</v>
      </c>
      <c r="F268" s="10" t="s">
        <v>1326</v>
      </c>
      <c r="G268" s="10" t="s">
        <v>209</v>
      </c>
      <c r="H268" s="10" t="s">
        <v>1327</v>
      </c>
      <c r="I268" s="10" t="s">
        <v>102</v>
      </c>
      <c r="J268" s="10" t="s">
        <v>1225</v>
      </c>
      <c r="K268" s="10" t="s">
        <v>1226</v>
      </c>
      <c r="L268" s="10" t="s">
        <v>1227</v>
      </c>
      <c r="M268" s="10">
        <f t="shared" si="0"/>
        <v>39.9</v>
      </c>
      <c r="N268" s="10"/>
      <c r="O268" s="10">
        <v>39.9</v>
      </c>
      <c r="P268" s="10"/>
      <c r="Q268" s="10" t="s">
        <v>105</v>
      </c>
      <c r="R268" s="10">
        <v>179</v>
      </c>
      <c r="S268" s="10">
        <v>48</v>
      </c>
      <c r="T268" s="10" t="s">
        <v>1328</v>
      </c>
      <c r="U268" s="10"/>
    </row>
    <row r="269" ht="57" spans="1:21">
      <c r="A269" s="5">
        <v>265</v>
      </c>
      <c r="B269" s="11" t="s">
        <v>1329</v>
      </c>
      <c r="C269" s="32" t="s">
        <v>61</v>
      </c>
      <c r="D269" s="32" t="s">
        <v>200</v>
      </c>
      <c r="E269" s="10" t="s">
        <v>1330</v>
      </c>
      <c r="F269" s="10" t="s">
        <v>1331</v>
      </c>
      <c r="G269" s="10" t="s">
        <v>281</v>
      </c>
      <c r="H269" s="10" t="s">
        <v>1332</v>
      </c>
      <c r="I269" s="10" t="s">
        <v>102</v>
      </c>
      <c r="J269" s="10" t="s">
        <v>1225</v>
      </c>
      <c r="K269" s="10" t="s">
        <v>1226</v>
      </c>
      <c r="L269" s="10" t="s">
        <v>1227</v>
      </c>
      <c r="M269" s="10">
        <f t="shared" si="0"/>
        <v>17</v>
      </c>
      <c r="N269" s="10"/>
      <c r="O269" s="10">
        <v>17</v>
      </c>
      <c r="P269" s="10"/>
      <c r="Q269" s="10" t="s">
        <v>105</v>
      </c>
      <c r="R269" s="10">
        <v>63</v>
      </c>
      <c r="S269" s="10">
        <v>9</v>
      </c>
      <c r="T269" s="10" t="s">
        <v>1333</v>
      </c>
      <c r="U269" s="10"/>
    </row>
    <row r="270" ht="85.5" spans="1:21">
      <c r="A270" s="5">
        <v>266</v>
      </c>
      <c r="B270" s="11" t="s">
        <v>1334</v>
      </c>
      <c r="C270" s="32" t="s">
        <v>61</v>
      </c>
      <c r="D270" s="32" t="s">
        <v>200</v>
      </c>
      <c r="E270" s="10" t="s">
        <v>1335</v>
      </c>
      <c r="F270" s="10" t="s">
        <v>1336</v>
      </c>
      <c r="G270" s="10" t="s">
        <v>196</v>
      </c>
      <c r="H270" s="10" t="s">
        <v>1337</v>
      </c>
      <c r="I270" s="10" t="s">
        <v>102</v>
      </c>
      <c r="J270" s="10" t="s">
        <v>1225</v>
      </c>
      <c r="K270" s="10" t="s">
        <v>1226</v>
      </c>
      <c r="L270" s="10" t="s">
        <v>1227</v>
      </c>
      <c r="M270" s="10">
        <f t="shared" si="0"/>
        <v>39.5</v>
      </c>
      <c r="N270" s="10"/>
      <c r="O270" s="10">
        <v>39.5</v>
      </c>
      <c r="P270" s="10"/>
      <c r="Q270" s="10" t="s">
        <v>105</v>
      </c>
      <c r="R270" s="10">
        <v>378</v>
      </c>
      <c r="S270" s="10">
        <v>57</v>
      </c>
      <c r="T270" s="10" t="s">
        <v>1338</v>
      </c>
      <c r="U270" s="10"/>
    </row>
    <row r="271" ht="57" spans="1:21">
      <c r="A271" s="5">
        <v>267</v>
      </c>
      <c r="B271" s="11" t="s">
        <v>1339</v>
      </c>
      <c r="C271" s="32" t="s">
        <v>61</v>
      </c>
      <c r="D271" s="32" t="s">
        <v>200</v>
      </c>
      <c r="E271" s="10" t="s">
        <v>1340</v>
      </c>
      <c r="F271" s="10" t="s">
        <v>1341</v>
      </c>
      <c r="G271" s="10" t="s">
        <v>235</v>
      </c>
      <c r="H271" s="10" t="s">
        <v>1342</v>
      </c>
      <c r="I271" s="10" t="s">
        <v>102</v>
      </c>
      <c r="J271" s="10" t="s">
        <v>1225</v>
      </c>
      <c r="K271" s="10" t="s">
        <v>1226</v>
      </c>
      <c r="L271" s="10" t="s">
        <v>1227</v>
      </c>
      <c r="M271" s="10">
        <f t="shared" si="0"/>
        <v>20.6</v>
      </c>
      <c r="N271" s="10"/>
      <c r="O271" s="10">
        <v>20.6</v>
      </c>
      <c r="P271" s="10"/>
      <c r="Q271" s="10" t="s">
        <v>105</v>
      </c>
      <c r="R271" s="10">
        <v>289</v>
      </c>
      <c r="S271" s="10">
        <v>29</v>
      </c>
      <c r="T271" s="10" t="s">
        <v>1343</v>
      </c>
      <c r="U271" s="10"/>
    </row>
    <row r="272" ht="57" spans="1:21">
      <c r="A272" s="5">
        <v>268</v>
      </c>
      <c r="B272" s="11" t="s">
        <v>1344</v>
      </c>
      <c r="C272" s="32" t="s">
        <v>61</v>
      </c>
      <c r="D272" s="32" t="s">
        <v>232</v>
      </c>
      <c r="E272" s="10" t="s">
        <v>1345</v>
      </c>
      <c r="F272" s="10" t="s">
        <v>1346</v>
      </c>
      <c r="G272" s="10" t="s">
        <v>315</v>
      </c>
      <c r="H272" s="10" t="s">
        <v>1347</v>
      </c>
      <c r="I272" s="10" t="s">
        <v>102</v>
      </c>
      <c r="J272" s="10" t="s">
        <v>1225</v>
      </c>
      <c r="K272" s="10" t="s">
        <v>1226</v>
      </c>
      <c r="L272" s="10" t="s">
        <v>1227</v>
      </c>
      <c r="M272" s="10">
        <f t="shared" si="0"/>
        <v>24.4</v>
      </c>
      <c r="N272" s="10"/>
      <c r="O272" s="9">
        <v>24.4</v>
      </c>
      <c r="P272" s="10"/>
      <c r="Q272" s="10" t="s">
        <v>105</v>
      </c>
      <c r="R272" s="10">
        <v>273</v>
      </c>
      <c r="S272" s="10">
        <v>83</v>
      </c>
      <c r="T272" s="10" t="s">
        <v>1348</v>
      </c>
      <c r="U272" s="10"/>
    </row>
    <row r="273" ht="71.25" spans="1:21">
      <c r="A273" s="5">
        <v>269</v>
      </c>
      <c r="B273" s="11" t="s">
        <v>1349</v>
      </c>
      <c r="C273" s="32" t="s">
        <v>61</v>
      </c>
      <c r="D273" s="32" t="s">
        <v>232</v>
      </c>
      <c r="E273" s="10" t="s">
        <v>1350</v>
      </c>
      <c r="F273" s="10" t="s">
        <v>1351</v>
      </c>
      <c r="G273" s="10" t="s">
        <v>157</v>
      </c>
      <c r="H273" s="10" t="s">
        <v>1352</v>
      </c>
      <c r="I273" s="10" t="s">
        <v>102</v>
      </c>
      <c r="J273" s="10" t="s">
        <v>1225</v>
      </c>
      <c r="K273" s="10" t="s">
        <v>1226</v>
      </c>
      <c r="L273" s="10" t="s">
        <v>1227</v>
      </c>
      <c r="M273" s="10">
        <f t="shared" si="0"/>
        <v>40</v>
      </c>
      <c r="N273" s="10"/>
      <c r="O273" s="10">
        <v>40</v>
      </c>
      <c r="P273" s="10"/>
      <c r="Q273" s="10" t="s">
        <v>105</v>
      </c>
      <c r="R273" s="10">
        <v>461</v>
      </c>
      <c r="S273" s="10">
        <v>83</v>
      </c>
      <c r="T273" s="10" t="s">
        <v>1353</v>
      </c>
      <c r="U273" s="10"/>
    </row>
    <row r="274" ht="57" spans="1:21">
      <c r="A274" s="5">
        <v>270</v>
      </c>
      <c r="B274" s="11" t="s">
        <v>1354</v>
      </c>
      <c r="C274" s="32" t="s">
        <v>61</v>
      </c>
      <c r="D274" s="32" t="s">
        <v>232</v>
      </c>
      <c r="E274" s="10" t="s">
        <v>1355</v>
      </c>
      <c r="F274" s="10" t="s">
        <v>1356</v>
      </c>
      <c r="G274" s="10" t="s">
        <v>100</v>
      </c>
      <c r="H274" s="10" t="s">
        <v>101</v>
      </c>
      <c r="I274" s="10" t="s">
        <v>102</v>
      </c>
      <c r="J274" s="10" t="s">
        <v>1225</v>
      </c>
      <c r="K274" s="10" t="s">
        <v>1226</v>
      </c>
      <c r="L274" s="10" t="s">
        <v>1227</v>
      </c>
      <c r="M274" s="10">
        <f t="shared" si="0"/>
        <v>10.6</v>
      </c>
      <c r="N274" s="10"/>
      <c r="O274" s="10">
        <v>10.6</v>
      </c>
      <c r="P274" s="10"/>
      <c r="Q274" s="10" t="s">
        <v>105</v>
      </c>
      <c r="R274" s="10">
        <v>480</v>
      </c>
      <c r="S274" s="10">
        <v>132</v>
      </c>
      <c r="T274" s="10" t="s">
        <v>1357</v>
      </c>
      <c r="U274" s="10"/>
    </row>
    <row r="275" ht="57" spans="1:21">
      <c r="A275" s="5">
        <v>271</v>
      </c>
      <c r="B275" s="11" t="s">
        <v>1358</v>
      </c>
      <c r="C275" s="32" t="s">
        <v>61</v>
      </c>
      <c r="D275" s="32" t="s">
        <v>232</v>
      </c>
      <c r="E275" s="10" t="s">
        <v>1359</v>
      </c>
      <c r="F275" s="10" t="s">
        <v>1360</v>
      </c>
      <c r="G275" s="10" t="s">
        <v>1073</v>
      </c>
      <c r="H275" s="10" t="s">
        <v>1309</v>
      </c>
      <c r="I275" s="10" t="s">
        <v>102</v>
      </c>
      <c r="J275" s="10" t="s">
        <v>1225</v>
      </c>
      <c r="K275" s="10" t="s">
        <v>1226</v>
      </c>
      <c r="L275" s="10" t="s">
        <v>1227</v>
      </c>
      <c r="M275" s="10">
        <f t="shared" si="0"/>
        <v>38.8</v>
      </c>
      <c r="N275" s="10"/>
      <c r="O275" s="10">
        <v>38.8</v>
      </c>
      <c r="P275" s="10"/>
      <c r="Q275" s="10" t="s">
        <v>105</v>
      </c>
      <c r="R275" s="10">
        <v>110</v>
      </c>
      <c r="S275" s="10">
        <v>26</v>
      </c>
      <c r="T275" s="10" t="s">
        <v>1310</v>
      </c>
      <c r="U275" s="10"/>
    </row>
    <row r="276" ht="57" spans="1:21">
      <c r="A276" s="5">
        <v>272</v>
      </c>
      <c r="B276" s="11" t="s">
        <v>1361</v>
      </c>
      <c r="C276" s="32" t="s">
        <v>61</v>
      </c>
      <c r="D276" s="32" t="s">
        <v>200</v>
      </c>
      <c r="E276" s="10" t="s">
        <v>1362</v>
      </c>
      <c r="F276" s="10" t="s">
        <v>1363</v>
      </c>
      <c r="G276" s="10" t="s">
        <v>185</v>
      </c>
      <c r="H276" s="10" t="s">
        <v>1364</v>
      </c>
      <c r="I276" s="10" t="s">
        <v>102</v>
      </c>
      <c r="J276" s="10" t="s">
        <v>1225</v>
      </c>
      <c r="K276" s="10" t="s">
        <v>1226</v>
      </c>
      <c r="L276" s="10" t="s">
        <v>1227</v>
      </c>
      <c r="M276" s="10">
        <f t="shared" si="0"/>
        <v>30.25</v>
      </c>
      <c r="N276" s="10"/>
      <c r="O276" s="10">
        <v>30.25</v>
      </c>
      <c r="P276" s="10"/>
      <c r="Q276" s="10" t="s">
        <v>105</v>
      </c>
      <c r="R276" s="10">
        <v>233</v>
      </c>
      <c r="S276" s="10">
        <v>22</v>
      </c>
      <c r="T276" s="10" t="s">
        <v>1365</v>
      </c>
      <c r="U276" s="10"/>
    </row>
    <row r="277" ht="71.25" spans="1:21">
      <c r="A277" s="5">
        <v>273</v>
      </c>
      <c r="B277" s="11" t="s">
        <v>1366</v>
      </c>
      <c r="C277" s="32" t="s">
        <v>61</v>
      </c>
      <c r="D277" s="32" t="s">
        <v>200</v>
      </c>
      <c r="E277" s="10" t="s">
        <v>1367</v>
      </c>
      <c r="F277" s="10" t="s">
        <v>1368</v>
      </c>
      <c r="G277" s="10" t="s">
        <v>100</v>
      </c>
      <c r="H277" s="10" t="s">
        <v>152</v>
      </c>
      <c r="I277" s="10" t="s">
        <v>102</v>
      </c>
      <c r="J277" s="10" t="s">
        <v>1225</v>
      </c>
      <c r="K277" s="10" t="s">
        <v>1226</v>
      </c>
      <c r="L277" s="10" t="s">
        <v>1227</v>
      </c>
      <c r="M277" s="10">
        <f t="shared" si="0"/>
        <v>20.6</v>
      </c>
      <c r="N277" s="10"/>
      <c r="O277" s="10">
        <v>20.6</v>
      </c>
      <c r="P277" s="10"/>
      <c r="Q277" s="10" t="s">
        <v>105</v>
      </c>
      <c r="R277" s="10">
        <v>310</v>
      </c>
      <c r="S277" s="10">
        <v>73</v>
      </c>
      <c r="T277" s="10" t="s">
        <v>1369</v>
      </c>
      <c r="U277" s="10"/>
    </row>
    <row r="278" ht="42.75" spans="1:21">
      <c r="A278" s="5">
        <v>274</v>
      </c>
      <c r="B278" s="11" t="s">
        <v>1370</v>
      </c>
      <c r="C278" s="32" t="s">
        <v>61</v>
      </c>
      <c r="D278" s="32" t="s">
        <v>200</v>
      </c>
      <c r="E278" s="10" t="s">
        <v>1371</v>
      </c>
      <c r="F278" s="35" t="s">
        <v>1372</v>
      </c>
      <c r="G278" s="8" t="s">
        <v>246</v>
      </c>
      <c r="H278" s="8" t="s">
        <v>257</v>
      </c>
      <c r="I278" s="10" t="s">
        <v>102</v>
      </c>
      <c r="J278" s="10" t="s">
        <v>1225</v>
      </c>
      <c r="K278" s="10" t="s">
        <v>1226</v>
      </c>
      <c r="L278" s="10" t="s">
        <v>1227</v>
      </c>
      <c r="M278" s="10">
        <f t="shared" si="0"/>
        <v>20</v>
      </c>
      <c r="N278" s="10"/>
      <c r="O278" s="10">
        <v>20</v>
      </c>
      <c r="P278" s="10"/>
      <c r="Q278" s="10" t="s">
        <v>105</v>
      </c>
      <c r="R278" s="8">
        <v>188</v>
      </c>
      <c r="S278" s="8">
        <v>47</v>
      </c>
      <c r="T278" s="35" t="s">
        <v>1373</v>
      </c>
      <c r="U278" s="8"/>
    </row>
    <row r="279" ht="71.25" spans="1:21">
      <c r="A279" s="5">
        <v>275</v>
      </c>
      <c r="B279" s="11" t="s">
        <v>1374</v>
      </c>
      <c r="C279" s="32" t="s">
        <v>61</v>
      </c>
      <c r="D279" s="32" t="s">
        <v>200</v>
      </c>
      <c r="E279" s="10" t="s">
        <v>1375</v>
      </c>
      <c r="F279" s="10" t="s">
        <v>1376</v>
      </c>
      <c r="G279" s="10" t="s">
        <v>209</v>
      </c>
      <c r="H279" s="10" t="s">
        <v>1377</v>
      </c>
      <c r="I279" s="10" t="s">
        <v>102</v>
      </c>
      <c r="J279" s="10" t="s">
        <v>1225</v>
      </c>
      <c r="K279" s="10" t="s">
        <v>1226</v>
      </c>
      <c r="L279" s="10" t="s">
        <v>1227</v>
      </c>
      <c r="M279" s="10">
        <f t="shared" si="0"/>
        <v>15.8</v>
      </c>
      <c r="N279" s="10"/>
      <c r="O279" s="10">
        <v>15.8</v>
      </c>
      <c r="P279" s="10"/>
      <c r="Q279" s="10" t="s">
        <v>105</v>
      </c>
      <c r="R279" s="10">
        <v>447</v>
      </c>
      <c r="S279" s="10">
        <v>136</v>
      </c>
      <c r="T279" s="10" t="s">
        <v>1378</v>
      </c>
      <c r="U279" s="10"/>
    </row>
    <row r="280" ht="57" spans="1:21">
      <c r="A280" s="5">
        <v>276</v>
      </c>
      <c r="B280" s="11" t="s">
        <v>1379</v>
      </c>
      <c r="C280" s="32" t="s">
        <v>61</v>
      </c>
      <c r="D280" s="32" t="s">
        <v>108</v>
      </c>
      <c r="E280" s="10" t="s">
        <v>1380</v>
      </c>
      <c r="F280" s="10" t="s">
        <v>1322</v>
      </c>
      <c r="G280" s="10" t="s">
        <v>135</v>
      </c>
      <c r="H280" s="10" t="s">
        <v>1381</v>
      </c>
      <c r="I280" s="10" t="s">
        <v>102</v>
      </c>
      <c r="J280" s="10" t="s">
        <v>1225</v>
      </c>
      <c r="K280" s="10" t="s">
        <v>1226</v>
      </c>
      <c r="L280" s="10" t="s">
        <v>1227</v>
      </c>
      <c r="M280" s="10">
        <f t="shared" si="0"/>
        <v>12.7</v>
      </c>
      <c r="N280" s="10"/>
      <c r="O280" s="10">
        <v>12.7</v>
      </c>
      <c r="P280" s="10"/>
      <c r="Q280" s="10" t="s">
        <v>105</v>
      </c>
      <c r="R280" s="10">
        <v>299</v>
      </c>
      <c r="S280" s="10">
        <v>114</v>
      </c>
      <c r="T280" s="10" t="s">
        <v>1382</v>
      </c>
      <c r="U280" s="10"/>
    </row>
    <row r="281" ht="57" spans="1:21">
      <c r="A281" s="5">
        <v>277</v>
      </c>
      <c r="B281" s="11" t="s">
        <v>1383</v>
      </c>
      <c r="C281" s="32" t="s">
        <v>61</v>
      </c>
      <c r="D281" s="32" t="s">
        <v>108</v>
      </c>
      <c r="E281" s="10" t="s">
        <v>1384</v>
      </c>
      <c r="F281" s="10" t="s">
        <v>1385</v>
      </c>
      <c r="G281" s="10" t="s">
        <v>472</v>
      </c>
      <c r="H281" s="10" t="s">
        <v>1386</v>
      </c>
      <c r="I281" s="10" t="s">
        <v>102</v>
      </c>
      <c r="J281" s="10" t="s">
        <v>1225</v>
      </c>
      <c r="K281" s="10" t="s">
        <v>1226</v>
      </c>
      <c r="L281" s="10" t="s">
        <v>1227</v>
      </c>
      <c r="M281" s="10">
        <f t="shared" si="0"/>
        <v>25.8</v>
      </c>
      <c r="N281" s="10"/>
      <c r="O281" s="10">
        <v>25.8</v>
      </c>
      <c r="P281" s="10"/>
      <c r="Q281" s="10" t="s">
        <v>105</v>
      </c>
      <c r="R281" s="10">
        <v>315</v>
      </c>
      <c r="S281" s="10">
        <v>101</v>
      </c>
      <c r="T281" s="10" t="s">
        <v>1387</v>
      </c>
      <c r="U281" s="10"/>
    </row>
    <row r="282" ht="57" spans="1:21">
      <c r="A282" s="5">
        <v>278</v>
      </c>
      <c r="B282" s="11" t="s">
        <v>1388</v>
      </c>
      <c r="C282" s="32" t="s">
        <v>61</v>
      </c>
      <c r="D282" s="32" t="s">
        <v>108</v>
      </c>
      <c r="E282" s="10" t="s">
        <v>1389</v>
      </c>
      <c r="F282" s="10" t="s">
        <v>1390</v>
      </c>
      <c r="G282" s="10" t="s">
        <v>185</v>
      </c>
      <c r="H282" s="10" t="s">
        <v>483</v>
      </c>
      <c r="I282" s="10" t="s">
        <v>102</v>
      </c>
      <c r="J282" s="10" t="s">
        <v>1225</v>
      </c>
      <c r="K282" s="10" t="s">
        <v>1226</v>
      </c>
      <c r="L282" s="10" t="s">
        <v>1227</v>
      </c>
      <c r="M282" s="10">
        <f t="shared" si="0"/>
        <v>22.5</v>
      </c>
      <c r="N282" s="10"/>
      <c r="O282" s="10">
        <v>22.5</v>
      </c>
      <c r="P282" s="10"/>
      <c r="Q282" s="10" t="s">
        <v>105</v>
      </c>
      <c r="R282" s="10">
        <v>367</v>
      </c>
      <c r="S282" s="10">
        <v>40</v>
      </c>
      <c r="T282" s="10" t="s">
        <v>1277</v>
      </c>
      <c r="U282" s="10"/>
    </row>
    <row r="283" ht="71.25" spans="1:21">
      <c r="A283" s="5">
        <v>279</v>
      </c>
      <c r="B283" s="11" t="s">
        <v>1391</v>
      </c>
      <c r="C283" s="32" t="s">
        <v>61</v>
      </c>
      <c r="D283" s="32" t="s">
        <v>200</v>
      </c>
      <c r="E283" s="10" t="s">
        <v>1392</v>
      </c>
      <c r="F283" s="10" t="s">
        <v>1393</v>
      </c>
      <c r="G283" s="10" t="s">
        <v>1073</v>
      </c>
      <c r="H283" s="10" t="s">
        <v>1394</v>
      </c>
      <c r="I283" s="10" t="s">
        <v>102</v>
      </c>
      <c r="J283" s="10" t="s">
        <v>1225</v>
      </c>
      <c r="K283" s="10" t="s">
        <v>1226</v>
      </c>
      <c r="L283" s="10" t="s">
        <v>1227</v>
      </c>
      <c r="M283" s="10">
        <f t="shared" si="0"/>
        <v>20.9</v>
      </c>
      <c r="N283" s="10"/>
      <c r="O283" s="10">
        <v>20.9</v>
      </c>
      <c r="P283" s="10"/>
      <c r="Q283" s="10" t="s">
        <v>105</v>
      </c>
      <c r="R283" s="10">
        <v>268</v>
      </c>
      <c r="S283" s="10">
        <v>106</v>
      </c>
      <c r="T283" s="10" t="s">
        <v>1395</v>
      </c>
      <c r="U283" s="10"/>
    </row>
    <row r="284" ht="71.25" spans="1:21">
      <c r="A284" s="5">
        <v>280</v>
      </c>
      <c r="B284" s="11" t="s">
        <v>1396</v>
      </c>
      <c r="C284" s="32" t="s">
        <v>61</v>
      </c>
      <c r="D284" s="32" t="s">
        <v>200</v>
      </c>
      <c r="E284" s="10" t="s">
        <v>1397</v>
      </c>
      <c r="F284" s="10" t="s">
        <v>1398</v>
      </c>
      <c r="G284" s="10" t="s">
        <v>185</v>
      </c>
      <c r="H284" s="10" t="s">
        <v>1399</v>
      </c>
      <c r="I284" s="10" t="s">
        <v>102</v>
      </c>
      <c r="J284" s="10" t="s">
        <v>1225</v>
      </c>
      <c r="K284" s="10" t="s">
        <v>1226</v>
      </c>
      <c r="L284" s="10" t="s">
        <v>1227</v>
      </c>
      <c r="M284" s="10">
        <f t="shared" si="0"/>
        <v>39.8</v>
      </c>
      <c r="N284" s="10"/>
      <c r="O284" s="10">
        <v>39.8</v>
      </c>
      <c r="P284" s="10"/>
      <c r="Q284" s="10" t="s">
        <v>105</v>
      </c>
      <c r="R284" s="10">
        <v>145</v>
      </c>
      <c r="S284" s="10">
        <v>106</v>
      </c>
      <c r="T284" s="10" t="s">
        <v>1400</v>
      </c>
      <c r="U284" s="10"/>
    </row>
    <row r="285" ht="71.25" spans="1:21">
      <c r="A285" s="5">
        <v>281</v>
      </c>
      <c r="B285" s="11" t="s">
        <v>1401</v>
      </c>
      <c r="C285" s="32" t="s">
        <v>61</v>
      </c>
      <c r="D285" s="32" t="s">
        <v>200</v>
      </c>
      <c r="E285" s="10" t="s">
        <v>1402</v>
      </c>
      <c r="F285" s="10" t="s">
        <v>1403</v>
      </c>
      <c r="G285" s="10" t="s">
        <v>185</v>
      </c>
      <c r="H285" s="10" t="s">
        <v>1404</v>
      </c>
      <c r="I285" s="10" t="s">
        <v>102</v>
      </c>
      <c r="J285" s="10" t="s">
        <v>1225</v>
      </c>
      <c r="K285" s="10" t="s">
        <v>1226</v>
      </c>
      <c r="L285" s="10" t="s">
        <v>1227</v>
      </c>
      <c r="M285" s="10">
        <f t="shared" si="0"/>
        <v>26.5</v>
      </c>
      <c r="N285" s="10"/>
      <c r="O285" s="10">
        <v>26.5</v>
      </c>
      <c r="P285" s="10"/>
      <c r="Q285" s="10" t="s">
        <v>105</v>
      </c>
      <c r="R285" s="10">
        <v>325</v>
      </c>
      <c r="S285" s="10">
        <v>106</v>
      </c>
      <c r="T285" s="10" t="s">
        <v>1405</v>
      </c>
      <c r="U285" s="10"/>
    </row>
    <row r="286" ht="71.25" spans="1:21">
      <c r="A286" s="5">
        <v>282</v>
      </c>
      <c r="B286" s="11" t="s">
        <v>1406</v>
      </c>
      <c r="C286" s="32" t="s">
        <v>61</v>
      </c>
      <c r="D286" s="32" t="s">
        <v>200</v>
      </c>
      <c r="E286" s="10" t="s">
        <v>1407</v>
      </c>
      <c r="F286" s="10" t="s">
        <v>1408</v>
      </c>
      <c r="G286" s="10" t="s">
        <v>203</v>
      </c>
      <c r="H286" s="10" t="s">
        <v>1409</v>
      </c>
      <c r="I286" s="10" t="s">
        <v>102</v>
      </c>
      <c r="J286" s="10" t="s">
        <v>1225</v>
      </c>
      <c r="K286" s="10" t="s">
        <v>1226</v>
      </c>
      <c r="L286" s="10" t="s">
        <v>1227</v>
      </c>
      <c r="M286" s="10">
        <f t="shared" si="0"/>
        <v>41.5</v>
      </c>
      <c r="N286" s="10"/>
      <c r="O286" s="10">
        <v>41.5</v>
      </c>
      <c r="P286" s="10"/>
      <c r="Q286" s="10" t="s">
        <v>105</v>
      </c>
      <c r="R286" s="10">
        <v>120</v>
      </c>
      <c r="S286" s="10">
        <v>20</v>
      </c>
      <c r="T286" s="10" t="s">
        <v>1410</v>
      </c>
      <c r="U286" s="10"/>
    </row>
    <row r="287" ht="71.25" spans="1:21">
      <c r="A287" s="5">
        <v>283</v>
      </c>
      <c r="B287" s="11" t="s">
        <v>1411</v>
      </c>
      <c r="C287" s="32" t="s">
        <v>61</v>
      </c>
      <c r="D287" s="32" t="s">
        <v>108</v>
      </c>
      <c r="E287" s="10" t="s">
        <v>1412</v>
      </c>
      <c r="F287" s="10" t="s">
        <v>1322</v>
      </c>
      <c r="G287" s="10" t="s">
        <v>135</v>
      </c>
      <c r="H287" s="10" t="s">
        <v>1413</v>
      </c>
      <c r="I287" s="10" t="s">
        <v>102</v>
      </c>
      <c r="J287" s="10" t="s">
        <v>1225</v>
      </c>
      <c r="K287" s="10" t="s">
        <v>1226</v>
      </c>
      <c r="L287" s="10" t="s">
        <v>1227</v>
      </c>
      <c r="M287" s="10">
        <f t="shared" si="0"/>
        <v>15.85</v>
      </c>
      <c r="N287" s="10"/>
      <c r="O287" s="10">
        <v>15.85</v>
      </c>
      <c r="P287" s="10"/>
      <c r="Q287" s="10" t="s">
        <v>105</v>
      </c>
      <c r="R287" s="10">
        <v>201</v>
      </c>
      <c r="S287" s="10">
        <v>63</v>
      </c>
      <c r="T287" s="10" t="s">
        <v>1414</v>
      </c>
      <c r="U287" s="10"/>
    </row>
    <row r="288" ht="71.25" spans="1:21">
      <c r="A288" s="5">
        <v>284</v>
      </c>
      <c r="B288" s="36" t="s">
        <v>1415</v>
      </c>
      <c r="C288" s="37" t="s">
        <v>96</v>
      </c>
      <c r="D288" s="23" t="s">
        <v>97</v>
      </c>
      <c r="E288" s="36" t="s">
        <v>1416</v>
      </c>
      <c r="F288" s="36" t="s">
        <v>1417</v>
      </c>
      <c r="G288" s="36" t="s">
        <v>378</v>
      </c>
      <c r="H288" s="36" t="s">
        <v>378</v>
      </c>
      <c r="I288" s="36" t="s">
        <v>102</v>
      </c>
      <c r="J288" s="36" t="s">
        <v>1418</v>
      </c>
      <c r="K288" s="36" t="s">
        <v>1419</v>
      </c>
      <c r="L288" s="36">
        <v>13891280700</v>
      </c>
      <c r="M288" s="40">
        <v>650</v>
      </c>
      <c r="N288" s="41">
        <v>650</v>
      </c>
      <c r="O288" s="40"/>
      <c r="P288" s="40"/>
      <c r="Q288" s="36" t="s">
        <v>105</v>
      </c>
      <c r="R288" s="36">
        <v>15000</v>
      </c>
      <c r="S288" s="36">
        <v>6000</v>
      </c>
      <c r="T288" s="11" t="s">
        <v>1420</v>
      </c>
      <c r="U288" s="36"/>
    </row>
    <row r="289" ht="114" spans="1:21">
      <c r="A289" s="5">
        <v>285</v>
      </c>
      <c r="B289" s="37" t="s">
        <v>1421</v>
      </c>
      <c r="C289" s="37" t="s">
        <v>96</v>
      </c>
      <c r="D289" s="23" t="s">
        <v>97</v>
      </c>
      <c r="E289" s="36" t="s">
        <v>1422</v>
      </c>
      <c r="F289" s="36" t="s">
        <v>1423</v>
      </c>
      <c r="G289" s="36" t="s">
        <v>378</v>
      </c>
      <c r="H289" s="36" t="s">
        <v>378</v>
      </c>
      <c r="I289" s="36" t="s">
        <v>102</v>
      </c>
      <c r="J289" s="36" t="s">
        <v>1418</v>
      </c>
      <c r="K289" s="36" t="s">
        <v>1419</v>
      </c>
      <c r="L289" s="36">
        <v>13891280700</v>
      </c>
      <c r="M289" s="40">
        <v>370.5</v>
      </c>
      <c r="N289" s="41">
        <v>370.5</v>
      </c>
      <c r="O289" s="40"/>
      <c r="P289" s="40"/>
      <c r="Q289" s="36" t="s">
        <v>105</v>
      </c>
      <c r="R289" s="36">
        <v>1000</v>
      </c>
      <c r="S289" s="36">
        <v>240</v>
      </c>
      <c r="T289" s="11" t="s">
        <v>1424</v>
      </c>
      <c r="U289" s="36"/>
    </row>
    <row r="290" ht="81" spans="1:21">
      <c r="A290" s="5">
        <v>286</v>
      </c>
      <c r="B290" s="37" t="s">
        <v>1425</v>
      </c>
      <c r="C290" s="37" t="s">
        <v>96</v>
      </c>
      <c r="D290" s="23" t="s">
        <v>97</v>
      </c>
      <c r="E290" s="36" t="s">
        <v>1426</v>
      </c>
      <c r="F290" s="38" t="s">
        <v>1427</v>
      </c>
      <c r="G290" s="38" t="s">
        <v>1428</v>
      </c>
      <c r="H290" s="38" t="s">
        <v>1429</v>
      </c>
      <c r="I290" s="36" t="s">
        <v>102</v>
      </c>
      <c r="J290" s="36" t="s">
        <v>1418</v>
      </c>
      <c r="K290" s="36" t="s">
        <v>1419</v>
      </c>
      <c r="L290" s="36">
        <v>13891280700</v>
      </c>
      <c r="M290" s="20">
        <v>160</v>
      </c>
      <c r="N290" s="41"/>
      <c r="O290" s="20">
        <v>160</v>
      </c>
      <c r="P290" s="40"/>
      <c r="Q290" s="36" t="s">
        <v>105</v>
      </c>
      <c r="R290" s="36">
        <v>450</v>
      </c>
      <c r="S290" s="36">
        <v>80</v>
      </c>
      <c r="T290" s="38" t="s">
        <v>1430</v>
      </c>
      <c r="U290" s="36"/>
    </row>
    <row r="291" ht="67.5" spans="1:21">
      <c r="A291" s="5">
        <v>287</v>
      </c>
      <c r="B291" s="37" t="s">
        <v>1431</v>
      </c>
      <c r="C291" s="37" t="s">
        <v>96</v>
      </c>
      <c r="D291" s="23" t="s">
        <v>97</v>
      </c>
      <c r="E291" s="36" t="s">
        <v>1432</v>
      </c>
      <c r="F291" s="38" t="s">
        <v>1433</v>
      </c>
      <c r="G291" s="38" t="s">
        <v>378</v>
      </c>
      <c r="H291" s="38" t="s">
        <v>378</v>
      </c>
      <c r="I291" s="36" t="s">
        <v>102</v>
      </c>
      <c r="J291" s="36" t="s">
        <v>1418</v>
      </c>
      <c r="K291" s="36" t="s">
        <v>1419</v>
      </c>
      <c r="L291" s="36">
        <v>13891280700</v>
      </c>
      <c r="M291" s="20">
        <v>500</v>
      </c>
      <c r="N291" s="41">
        <v>500</v>
      </c>
      <c r="O291" s="20"/>
      <c r="P291" s="40"/>
      <c r="Q291" s="36" t="s">
        <v>105</v>
      </c>
      <c r="R291" s="36">
        <v>25000</v>
      </c>
      <c r="S291" s="36">
        <v>375</v>
      </c>
      <c r="T291" s="38" t="s">
        <v>1434</v>
      </c>
      <c r="U291" s="36"/>
    </row>
    <row r="292" ht="42.75" spans="1:21">
      <c r="A292" s="5">
        <v>288</v>
      </c>
      <c r="B292" s="37" t="s">
        <v>1435</v>
      </c>
      <c r="C292" s="39" t="s">
        <v>96</v>
      </c>
      <c r="D292" s="23" t="s">
        <v>97</v>
      </c>
      <c r="E292" s="39" t="s">
        <v>1436</v>
      </c>
      <c r="F292" s="39" t="s">
        <v>1437</v>
      </c>
      <c r="G292" s="39" t="s">
        <v>135</v>
      </c>
      <c r="H292" s="39" t="s">
        <v>180</v>
      </c>
      <c r="I292" s="36" t="s">
        <v>102</v>
      </c>
      <c r="J292" s="36" t="s">
        <v>1418</v>
      </c>
      <c r="K292" s="36" t="s">
        <v>1419</v>
      </c>
      <c r="L292" s="36">
        <v>13891280700</v>
      </c>
      <c r="M292" s="40">
        <v>2</v>
      </c>
      <c r="N292" s="41"/>
      <c r="O292" s="40">
        <v>2</v>
      </c>
      <c r="P292" s="40"/>
      <c r="Q292" s="36" t="s">
        <v>105</v>
      </c>
      <c r="R292" s="36">
        <v>15</v>
      </c>
      <c r="S292" s="36">
        <v>4</v>
      </c>
      <c r="T292" s="10" t="s">
        <v>1438</v>
      </c>
      <c r="U292" s="36"/>
    </row>
    <row r="293" ht="57" spans="1:21">
      <c r="A293" s="5">
        <v>289</v>
      </c>
      <c r="B293" s="37" t="s">
        <v>1439</v>
      </c>
      <c r="C293" s="39" t="s">
        <v>96</v>
      </c>
      <c r="D293" s="23" t="s">
        <v>97</v>
      </c>
      <c r="E293" s="39" t="s">
        <v>1440</v>
      </c>
      <c r="F293" s="39" t="s">
        <v>1441</v>
      </c>
      <c r="G293" s="39" t="s">
        <v>129</v>
      </c>
      <c r="H293" s="39" t="s">
        <v>1442</v>
      </c>
      <c r="I293" s="36" t="s">
        <v>102</v>
      </c>
      <c r="J293" s="36" t="s">
        <v>1418</v>
      </c>
      <c r="K293" s="36" t="s">
        <v>1419</v>
      </c>
      <c r="L293" s="36">
        <v>13891280700</v>
      </c>
      <c r="M293" s="40">
        <v>33.84</v>
      </c>
      <c r="N293" s="41"/>
      <c r="O293" s="40">
        <v>33.84</v>
      </c>
      <c r="P293" s="40"/>
      <c r="Q293" s="36" t="s">
        <v>105</v>
      </c>
      <c r="R293" s="36">
        <v>42</v>
      </c>
      <c r="S293" s="36">
        <v>5</v>
      </c>
      <c r="T293" s="10" t="s">
        <v>1443</v>
      </c>
      <c r="U293" s="36"/>
    </row>
    <row r="294" ht="57" spans="1:21">
      <c r="A294" s="5">
        <v>290</v>
      </c>
      <c r="B294" s="37" t="s">
        <v>1444</v>
      </c>
      <c r="C294" s="39" t="s">
        <v>96</v>
      </c>
      <c r="D294" s="23" t="s">
        <v>97</v>
      </c>
      <c r="E294" s="39" t="s">
        <v>1445</v>
      </c>
      <c r="F294" s="39" t="s">
        <v>1446</v>
      </c>
      <c r="G294" s="39" t="s">
        <v>209</v>
      </c>
      <c r="H294" s="39" t="s">
        <v>1447</v>
      </c>
      <c r="I294" s="36" t="s">
        <v>102</v>
      </c>
      <c r="J294" s="36" t="s">
        <v>1418</v>
      </c>
      <c r="K294" s="36" t="s">
        <v>1419</v>
      </c>
      <c r="L294" s="39">
        <v>13891280700</v>
      </c>
      <c r="M294" s="40">
        <v>95.2</v>
      </c>
      <c r="N294" s="40"/>
      <c r="O294" s="40">
        <v>95.2</v>
      </c>
      <c r="P294" s="42"/>
      <c r="Q294" s="36" t="s">
        <v>105</v>
      </c>
      <c r="R294" s="36">
        <v>96</v>
      </c>
      <c r="S294" s="36">
        <v>36</v>
      </c>
      <c r="T294" s="39" t="s">
        <v>1448</v>
      </c>
      <c r="U294" s="36"/>
    </row>
    <row r="295" ht="57" spans="1:21">
      <c r="A295" s="5">
        <v>291</v>
      </c>
      <c r="B295" s="37" t="s">
        <v>1449</v>
      </c>
      <c r="C295" s="39" t="s">
        <v>96</v>
      </c>
      <c r="D295" s="23" t="s">
        <v>97</v>
      </c>
      <c r="E295" s="39" t="s">
        <v>1450</v>
      </c>
      <c r="F295" s="39" t="s">
        <v>1451</v>
      </c>
      <c r="G295" s="39" t="s">
        <v>246</v>
      </c>
      <c r="H295" s="39" t="s">
        <v>845</v>
      </c>
      <c r="I295" s="36" t="s">
        <v>102</v>
      </c>
      <c r="J295" s="36" t="s">
        <v>1418</v>
      </c>
      <c r="K295" s="36" t="s">
        <v>1419</v>
      </c>
      <c r="L295" s="39">
        <v>13891280700</v>
      </c>
      <c r="M295" s="40">
        <v>21.6</v>
      </c>
      <c r="N295" s="40"/>
      <c r="O295" s="40">
        <v>21.6</v>
      </c>
      <c r="P295" s="42"/>
      <c r="Q295" s="36" t="s">
        <v>105</v>
      </c>
      <c r="R295" s="36">
        <v>36</v>
      </c>
      <c r="S295" s="36">
        <v>8</v>
      </c>
      <c r="T295" s="39" t="s">
        <v>1452</v>
      </c>
      <c r="U295" s="36"/>
    </row>
    <row r="296" ht="57" spans="1:21">
      <c r="A296" s="5">
        <v>292</v>
      </c>
      <c r="B296" s="37" t="s">
        <v>1453</v>
      </c>
      <c r="C296" s="39" t="s">
        <v>96</v>
      </c>
      <c r="D296" s="23" t="s">
        <v>97</v>
      </c>
      <c r="E296" s="39" t="s">
        <v>1454</v>
      </c>
      <c r="F296" s="39" t="s">
        <v>1455</v>
      </c>
      <c r="G296" s="39" t="s">
        <v>472</v>
      </c>
      <c r="H296" s="39" t="s">
        <v>1456</v>
      </c>
      <c r="I296" s="36" t="s">
        <v>102</v>
      </c>
      <c r="J296" s="36" t="s">
        <v>1418</v>
      </c>
      <c r="K296" s="36" t="s">
        <v>1419</v>
      </c>
      <c r="L296" s="39">
        <v>13891280700</v>
      </c>
      <c r="M296" s="40">
        <v>22.6</v>
      </c>
      <c r="N296" s="40"/>
      <c r="O296" s="40">
        <v>22.6</v>
      </c>
      <c r="P296" s="42"/>
      <c r="Q296" s="36" t="s">
        <v>105</v>
      </c>
      <c r="R296" s="36">
        <v>40</v>
      </c>
      <c r="S296" s="36">
        <v>14</v>
      </c>
      <c r="T296" s="39" t="s">
        <v>1457</v>
      </c>
      <c r="U296" s="36"/>
    </row>
    <row r="297" ht="57" spans="1:21">
      <c r="A297" s="5">
        <v>293</v>
      </c>
      <c r="B297" s="37" t="s">
        <v>1458</v>
      </c>
      <c r="C297" s="39" t="s">
        <v>96</v>
      </c>
      <c r="D297" s="23" t="s">
        <v>97</v>
      </c>
      <c r="E297" s="39" t="s">
        <v>1459</v>
      </c>
      <c r="F297" s="39" t="s">
        <v>1460</v>
      </c>
      <c r="G297" s="39" t="s">
        <v>185</v>
      </c>
      <c r="H297" s="39" t="s">
        <v>1399</v>
      </c>
      <c r="I297" s="36" t="s">
        <v>102</v>
      </c>
      <c r="J297" s="36" t="s">
        <v>1418</v>
      </c>
      <c r="K297" s="36" t="s">
        <v>1419</v>
      </c>
      <c r="L297" s="39">
        <v>13891280700</v>
      </c>
      <c r="M297" s="40">
        <v>26</v>
      </c>
      <c r="N297" s="40"/>
      <c r="O297" s="40">
        <v>26</v>
      </c>
      <c r="P297" s="42"/>
      <c r="Q297" s="36" t="s">
        <v>105</v>
      </c>
      <c r="R297" s="36">
        <v>40</v>
      </c>
      <c r="S297" s="36">
        <v>8</v>
      </c>
      <c r="T297" s="39" t="s">
        <v>1461</v>
      </c>
      <c r="U297" s="36"/>
    </row>
    <row r="298" ht="57" spans="1:21">
      <c r="A298" s="5">
        <v>294</v>
      </c>
      <c r="B298" s="37" t="s">
        <v>1462</v>
      </c>
      <c r="C298" s="39" t="s">
        <v>96</v>
      </c>
      <c r="D298" s="23" t="s">
        <v>97</v>
      </c>
      <c r="E298" s="39" t="s">
        <v>1463</v>
      </c>
      <c r="F298" s="39" t="s">
        <v>1464</v>
      </c>
      <c r="G298" s="39" t="s">
        <v>315</v>
      </c>
      <c r="H298" s="39" t="s">
        <v>316</v>
      </c>
      <c r="I298" s="36" t="s">
        <v>102</v>
      </c>
      <c r="J298" s="36" t="s">
        <v>1418</v>
      </c>
      <c r="K298" s="36" t="s">
        <v>1419</v>
      </c>
      <c r="L298" s="39">
        <v>13891280700</v>
      </c>
      <c r="M298" s="40">
        <v>23.12</v>
      </c>
      <c r="N298" s="40"/>
      <c r="O298" s="40">
        <v>23.12</v>
      </c>
      <c r="P298" s="42"/>
      <c r="Q298" s="36" t="s">
        <v>105</v>
      </c>
      <c r="R298" s="36">
        <v>51</v>
      </c>
      <c r="S298" s="36">
        <v>23</v>
      </c>
      <c r="T298" s="39" t="s">
        <v>1465</v>
      </c>
      <c r="U298" s="36"/>
    </row>
    <row r="299" ht="57" spans="1:21">
      <c r="A299" s="5">
        <v>295</v>
      </c>
      <c r="B299" s="37" t="s">
        <v>1466</v>
      </c>
      <c r="C299" s="39" t="s">
        <v>96</v>
      </c>
      <c r="D299" s="23" t="s">
        <v>97</v>
      </c>
      <c r="E299" s="39" t="s">
        <v>1467</v>
      </c>
      <c r="F299" s="39" t="s">
        <v>1468</v>
      </c>
      <c r="G299" s="39" t="s">
        <v>163</v>
      </c>
      <c r="H299" s="39" t="s">
        <v>1469</v>
      </c>
      <c r="I299" s="36" t="s">
        <v>102</v>
      </c>
      <c r="J299" s="36" t="s">
        <v>1418</v>
      </c>
      <c r="K299" s="36" t="s">
        <v>1419</v>
      </c>
      <c r="L299" s="39">
        <v>13891280700</v>
      </c>
      <c r="M299" s="40">
        <v>101.52</v>
      </c>
      <c r="N299" s="40"/>
      <c r="O299" s="40">
        <v>101.52</v>
      </c>
      <c r="P299" s="42"/>
      <c r="Q299" s="36" t="s">
        <v>105</v>
      </c>
      <c r="R299" s="36">
        <v>224</v>
      </c>
      <c r="S299" s="36">
        <v>32</v>
      </c>
      <c r="T299" s="39" t="s">
        <v>1470</v>
      </c>
      <c r="U299" s="36"/>
    </row>
    <row r="300" ht="57" spans="1:21">
      <c r="A300" s="5">
        <v>296</v>
      </c>
      <c r="B300" s="37" t="s">
        <v>1471</v>
      </c>
      <c r="C300" s="39" t="s">
        <v>96</v>
      </c>
      <c r="D300" s="23" t="s">
        <v>97</v>
      </c>
      <c r="E300" s="39" t="s">
        <v>1472</v>
      </c>
      <c r="F300" s="39" t="s">
        <v>1473</v>
      </c>
      <c r="G300" s="39" t="s">
        <v>625</v>
      </c>
      <c r="H300" s="39" t="s">
        <v>1474</v>
      </c>
      <c r="I300" s="36" t="s">
        <v>102</v>
      </c>
      <c r="J300" s="36" t="s">
        <v>1418</v>
      </c>
      <c r="K300" s="36" t="s">
        <v>1419</v>
      </c>
      <c r="L300" s="39">
        <v>13891280700</v>
      </c>
      <c r="M300" s="40">
        <v>91.92</v>
      </c>
      <c r="N300" s="40"/>
      <c r="O300" s="40">
        <v>91.92</v>
      </c>
      <c r="P300" s="42"/>
      <c r="Q300" s="36" t="s">
        <v>105</v>
      </c>
      <c r="R300" s="36">
        <v>130</v>
      </c>
      <c r="S300" s="36">
        <v>71</v>
      </c>
      <c r="T300" s="39" t="s">
        <v>1475</v>
      </c>
      <c r="U300" s="36"/>
    </row>
    <row r="301" ht="57" spans="1:21">
      <c r="A301" s="5">
        <v>297</v>
      </c>
      <c r="B301" s="37" t="s">
        <v>1476</v>
      </c>
      <c r="C301" s="39" t="s">
        <v>96</v>
      </c>
      <c r="D301" s="23" t="s">
        <v>97</v>
      </c>
      <c r="E301" s="39" t="s">
        <v>1477</v>
      </c>
      <c r="F301" s="39" t="s">
        <v>1478</v>
      </c>
      <c r="G301" s="39" t="s">
        <v>196</v>
      </c>
      <c r="H301" s="39" t="s">
        <v>1479</v>
      </c>
      <c r="I301" s="36" t="s">
        <v>102</v>
      </c>
      <c r="J301" s="36" t="s">
        <v>1418</v>
      </c>
      <c r="K301" s="36" t="s">
        <v>1419</v>
      </c>
      <c r="L301" s="39">
        <v>13891280700</v>
      </c>
      <c r="M301" s="40">
        <v>7.6</v>
      </c>
      <c r="N301" s="40"/>
      <c r="O301" s="40">
        <v>7.6</v>
      </c>
      <c r="P301" s="42"/>
      <c r="Q301" s="36" t="s">
        <v>105</v>
      </c>
      <c r="R301" s="36">
        <v>15</v>
      </c>
      <c r="S301" s="36">
        <v>3</v>
      </c>
      <c r="T301" s="39" t="s">
        <v>1480</v>
      </c>
      <c r="U301" s="36"/>
    </row>
    <row r="302" ht="57" spans="1:21">
      <c r="A302" s="5">
        <v>298</v>
      </c>
      <c r="B302" s="37" t="s">
        <v>1481</v>
      </c>
      <c r="C302" s="39" t="s">
        <v>96</v>
      </c>
      <c r="D302" s="23" t="s">
        <v>97</v>
      </c>
      <c r="E302" s="39" t="s">
        <v>1482</v>
      </c>
      <c r="F302" s="39" t="s">
        <v>1483</v>
      </c>
      <c r="G302" s="39" t="s">
        <v>135</v>
      </c>
      <c r="H302" s="39" t="s">
        <v>1484</v>
      </c>
      <c r="I302" s="36" t="s">
        <v>102</v>
      </c>
      <c r="J302" s="36" t="s">
        <v>1418</v>
      </c>
      <c r="K302" s="36" t="s">
        <v>1419</v>
      </c>
      <c r="L302" s="39">
        <v>13891280700</v>
      </c>
      <c r="M302" s="40">
        <v>128.64</v>
      </c>
      <c r="N302" s="40"/>
      <c r="O302" s="40">
        <v>128.64</v>
      </c>
      <c r="P302" s="42"/>
      <c r="Q302" s="36" t="s">
        <v>105</v>
      </c>
      <c r="R302" s="36">
        <v>520</v>
      </c>
      <c r="S302" s="36">
        <v>126</v>
      </c>
      <c r="T302" s="39" t="s">
        <v>1485</v>
      </c>
      <c r="U302" s="36"/>
    </row>
    <row r="303" ht="57" spans="1:21">
      <c r="A303" s="5">
        <v>299</v>
      </c>
      <c r="B303" s="37" t="s">
        <v>1486</v>
      </c>
      <c r="C303" s="39" t="s">
        <v>96</v>
      </c>
      <c r="D303" s="23" t="s">
        <v>97</v>
      </c>
      <c r="E303" s="39" t="s">
        <v>1487</v>
      </c>
      <c r="F303" s="39" t="s">
        <v>1488</v>
      </c>
      <c r="G303" s="39" t="s">
        <v>472</v>
      </c>
      <c r="H303" s="39" t="s">
        <v>1489</v>
      </c>
      <c r="I303" s="36" t="s">
        <v>102</v>
      </c>
      <c r="J303" s="36" t="s">
        <v>1418</v>
      </c>
      <c r="K303" s="36" t="s">
        <v>1419</v>
      </c>
      <c r="L303" s="39">
        <v>13891280700</v>
      </c>
      <c r="M303" s="40">
        <v>7.28</v>
      </c>
      <c r="N303" s="40"/>
      <c r="O303" s="40">
        <v>7.28</v>
      </c>
      <c r="P303" s="42"/>
      <c r="Q303" s="36" t="s">
        <v>105</v>
      </c>
      <c r="R303" s="36">
        <v>33</v>
      </c>
      <c r="S303" s="36">
        <v>7</v>
      </c>
      <c r="T303" s="39" t="s">
        <v>1490</v>
      </c>
      <c r="U303" s="36"/>
    </row>
    <row r="304" ht="57" spans="1:21">
      <c r="A304" s="5">
        <v>300</v>
      </c>
      <c r="B304" s="39" t="s">
        <v>1491</v>
      </c>
      <c r="C304" s="37" t="s">
        <v>96</v>
      </c>
      <c r="D304" s="23" t="s">
        <v>97</v>
      </c>
      <c r="E304" s="39" t="s">
        <v>1492</v>
      </c>
      <c r="F304" s="39" t="s">
        <v>1493</v>
      </c>
      <c r="G304" s="39" t="s">
        <v>281</v>
      </c>
      <c r="H304" s="39" t="s">
        <v>281</v>
      </c>
      <c r="I304" s="39" t="s">
        <v>102</v>
      </c>
      <c r="J304" s="39" t="s">
        <v>1418</v>
      </c>
      <c r="K304" s="39" t="s">
        <v>1419</v>
      </c>
      <c r="L304" s="39">
        <v>13891280700</v>
      </c>
      <c r="M304" s="40">
        <v>43.83</v>
      </c>
      <c r="N304" s="40">
        <v>14.16</v>
      </c>
      <c r="O304" s="40">
        <v>29.67</v>
      </c>
      <c r="P304" s="40"/>
      <c r="Q304" s="39" t="s">
        <v>105</v>
      </c>
      <c r="R304" s="39">
        <v>90</v>
      </c>
      <c r="S304" s="39">
        <v>28</v>
      </c>
      <c r="T304" s="11" t="s">
        <v>1494</v>
      </c>
      <c r="U304" s="36"/>
    </row>
    <row r="305" ht="71.25" spans="1:21">
      <c r="A305" s="5">
        <v>301</v>
      </c>
      <c r="B305" s="39" t="s">
        <v>1495</v>
      </c>
      <c r="C305" s="37" t="s">
        <v>96</v>
      </c>
      <c r="D305" s="23" t="s">
        <v>97</v>
      </c>
      <c r="E305" s="36" t="s">
        <v>1496</v>
      </c>
      <c r="F305" s="39" t="s">
        <v>1497</v>
      </c>
      <c r="G305" s="39" t="s">
        <v>625</v>
      </c>
      <c r="H305" s="39" t="s">
        <v>625</v>
      </c>
      <c r="I305" s="39" t="s">
        <v>102</v>
      </c>
      <c r="J305" s="39" t="s">
        <v>1418</v>
      </c>
      <c r="K305" s="39" t="s">
        <v>1419</v>
      </c>
      <c r="L305" s="39">
        <v>13891280700</v>
      </c>
      <c r="M305" s="40">
        <v>386.95</v>
      </c>
      <c r="N305" s="40"/>
      <c r="O305" s="40">
        <v>386.95</v>
      </c>
      <c r="P305" s="40"/>
      <c r="Q305" s="39" t="s">
        <v>105</v>
      </c>
      <c r="R305" s="39">
        <v>1200</v>
      </c>
      <c r="S305" s="39">
        <v>400</v>
      </c>
      <c r="T305" s="11" t="s">
        <v>1498</v>
      </c>
      <c r="U305" s="36"/>
    </row>
    <row r="306" ht="71.25" spans="1:21">
      <c r="A306" s="5">
        <v>302</v>
      </c>
      <c r="B306" s="39" t="s">
        <v>1499</v>
      </c>
      <c r="C306" s="37" t="s">
        <v>96</v>
      </c>
      <c r="D306" s="23" t="s">
        <v>97</v>
      </c>
      <c r="E306" s="10" t="s">
        <v>1500</v>
      </c>
      <c r="F306" s="11" t="s">
        <v>1501</v>
      </c>
      <c r="G306" s="11" t="s">
        <v>196</v>
      </c>
      <c r="H306" s="11" t="s">
        <v>196</v>
      </c>
      <c r="I306" s="11" t="s">
        <v>102</v>
      </c>
      <c r="J306" s="11" t="s">
        <v>1418</v>
      </c>
      <c r="K306" s="11" t="s">
        <v>1419</v>
      </c>
      <c r="L306" s="11">
        <v>13891280700</v>
      </c>
      <c r="M306" s="43">
        <v>422.19</v>
      </c>
      <c r="N306" s="43">
        <v>110.47</v>
      </c>
      <c r="O306" s="40">
        <v>311.72</v>
      </c>
      <c r="P306" s="40"/>
      <c r="Q306" s="39" t="s">
        <v>105</v>
      </c>
      <c r="R306" s="39">
        <v>2000</v>
      </c>
      <c r="S306" s="39">
        <v>450</v>
      </c>
      <c r="T306" s="11" t="s">
        <v>1502</v>
      </c>
      <c r="U306" s="36"/>
    </row>
    <row r="307" ht="57" spans="1:21">
      <c r="A307" s="5">
        <v>303</v>
      </c>
      <c r="B307" s="39" t="s">
        <v>1503</v>
      </c>
      <c r="C307" s="37" t="s">
        <v>96</v>
      </c>
      <c r="D307" s="23" t="s">
        <v>97</v>
      </c>
      <c r="E307" s="36" t="s">
        <v>1504</v>
      </c>
      <c r="F307" s="39" t="s">
        <v>1505</v>
      </c>
      <c r="G307" s="39" t="s">
        <v>1073</v>
      </c>
      <c r="H307" s="39" t="s">
        <v>1506</v>
      </c>
      <c r="I307" s="39" t="s">
        <v>102</v>
      </c>
      <c r="J307" s="39" t="s">
        <v>1418</v>
      </c>
      <c r="K307" s="39" t="s">
        <v>1419</v>
      </c>
      <c r="L307" s="39">
        <v>13891280700</v>
      </c>
      <c r="M307" s="40">
        <v>105.36</v>
      </c>
      <c r="N307" s="41">
        <v>12.83</v>
      </c>
      <c r="O307" s="41">
        <v>92.53</v>
      </c>
      <c r="P307" s="40"/>
      <c r="Q307" s="39" t="s">
        <v>105</v>
      </c>
      <c r="R307" s="39">
        <v>90</v>
      </c>
      <c r="S307" s="39">
        <v>30</v>
      </c>
      <c r="T307" s="11" t="s">
        <v>1507</v>
      </c>
      <c r="U307" s="36"/>
    </row>
    <row r="308" ht="57" spans="1:21">
      <c r="A308" s="5">
        <v>304</v>
      </c>
      <c r="B308" s="39" t="s">
        <v>1508</v>
      </c>
      <c r="C308" s="37" t="s">
        <v>96</v>
      </c>
      <c r="D308" s="23" t="s">
        <v>97</v>
      </c>
      <c r="E308" s="36" t="s">
        <v>1509</v>
      </c>
      <c r="F308" s="39" t="s">
        <v>1510</v>
      </c>
      <c r="G308" s="39" t="s">
        <v>141</v>
      </c>
      <c r="H308" s="39" t="s">
        <v>1511</v>
      </c>
      <c r="I308" s="39" t="s">
        <v>102</v>
      </c>
      <c r="J308" s="39" t="s">
        <v>1418</v>
      </c>
      <c r="K308" s="39" t="s">
        <v>1419</v>
      </c>
      <c r="L308" s="39">
        <v>13891280700</v>
      </c>
      <c r="M308" s="40">
        <v>44.56</v>
      </c>
      <c r="N308" s="41">
        <v>15.63</v>
      </c>
      <c r="O308" s="41">
        <v>28.93</v>
      </c>
      <c r="P308" s="40"/>
      <c r="Q308" s="39" t="s">
        <v>105</v>
      </c>
      <c r="R308" s="39">
        <v>110</v>
      </c>
      <c r="S308" s="39">
        <v>35</v>
      </c>
      <c r="T308" s="11" t="s">
        <v>1512</v>
      </c>
      <c r="U308" s="36"/>
    </row>
    <row r="309" ht="57" spans="1:21">
      <c r="A309" s="5">
        <v>305</v>
      </c>
      <c r="B309" s="39" t="s">
        <v>1513</v>
      </c>
      <c r="C309" s="37" t="s">
        <v>96</v>
      </c>
      <c r="D309" s="23" t="s">
        <v>97</v>
      </c>
      <c r="E309" s="36" t="s">
        <v>1514</v>
      </c>
      <c r="F309" s="39" t="s">
        <v>1515</v>
      </c>
      <c r="G309" s="39" t="s">
        <v>129</v>
      </c>
      <c r="H309" s="39" t="s">
        <v>129</v>
      </c>
      <c r="I309" s="39" t="s">
        <v>102</v>
      </c>
      <c r="J309" s="39" t="s">
        <v>1418</v>
      </c>
      <c r="K309" s="39" t="s">
        <v>1419</v>
      </c>
      <c r="L309" s="39">
        <v>13891280700</v>
      </c>
      <c r="M309" s="40">
        <v>492.65</v>
      </c>
      <c r="N309" s="41">
        <v>176.52</v>
      </c>
      <c r="O309" s="41">
        <v>316.13</v>
      </c>
      <c r="P309" s="40"/>
      <c r="Q309" s="39" t="s">
        <v>105</v>
      </c>
      <c r="R309" s="39">
        <v>1150</v>
      </c>
      <c r="S309" s="39">
        <v>470</v>
      </c>
      <c r="T309" s="11" t="s">
        <v>1516</v>
      </c>
      <c r="U309" s="36"/>
    </row>
    <row r="310" ht="57" spans="1:21">
      <c r="A310" s="5">
        <v>306</v>
      </c>
      <c r="B310" s="39" t="s">
        <v>1517</v>
      </c>
      <c r="C310" s="37" t="s">
        <v>96</v>
      </c>
      <c r="D310" s="23" t="s">
        <v>97</v>
      </c>
      <c r="E310" s="36" t="s">
        <v>1518</v>
      </c>
      <c r="F310" s="39" t="s">
        <v>1519</v>
      </c>
      <c r="G310" s="39" t="s">
        <v>209</v>
      </c>
      <c r="H310" s="39" t="s">
        <v>1520</v>
      </c>
      <c r="I310" s="39" t="s">
        <v>102</v>
      </c>
      <c r="J310" s="39" t="s">
        <v>1418</v>
      </c>
      <c r="K310" s="39" t="s">
        <v>1419</v>
      </c>
      <c r="L310" s="39">
        <v>13891280700</v>
      </c>
      <c r="M310" s="40">
        <v>90.84</v>
      </c>
      <c r="N310" s="41">
        <v>1.96</v>
      </c>
      <c r="O310" s="41">
        <v>88.88</v>
      </c>
      <c r="P310" s="40"/>
      <c r="Q310" s="39" t="s">
        <v>105</v>
      </c>
      <c r="R310" s="39">
        <v>10</v>
      </c>
      <c r="S310" s="39">
        <v>5</v>
      </c>
      <c r="T310" s="11" t="s">
        <v>1521</v>
      </c>
      <c r="U310" s="36"/>
    </row>
    <row r="311" ht="71.25" spans="1:21">
      <c r="A311" s="5">
        <v>307</v>
      </c>
      <c r="B311" s="39" t="s">
        <v>1522</v>
      </c>
      <c r="C311" s="37" t="s">
        <v>96</v>
      </c>
      <c r="D311" s="23" t="s">
        <v>97</v>
      </c>
      <c r="E311" s="36" t="s">
        <v>1523</v>
      </c>
      <c r="F311" s="39" t="s">
        <v>1524</v>
      </c>
      <c r="G311" s="39" t="s">
        <v>246</v>
      </c>
      <c r="H311" s="39" t="s">
        <v>246</v>
      </c>
      <c r="I311" s="39" t="s">
        <v>102</v>
      </c>
      <c r="J311" s="39" t="s">
        <v>1418</v>
      </c>
      <c r="K311" s="39" t="s">
        <v>1419</v>
      </c>
      <c r="L311" s="39">
        <v>13891280700</v>
      </c>
      <c r="M311" s="40">
        <v>104.49</v>
      </c>
      <c r="N311" s="41"/>
      <c r="O311" s="40">
        <v>104.49</v>
      </c>
      <c r="P311" s="40"/>
      <c r="Q311" s="39" t="s">
        <v>105</v>
      </c>
      <c r="R311" s="39">
        <v>160</v>
      </c>
      <c r="S311" s="39">
        <v>50</v>
      </c>
      <c r="T311" s="11" t="s">
        <v>1525</v>
      </c>
      <c r="U311" s="36"/>
    </row>
    <row r="312" ht="42.75" spans="1:21">
      <c r="A312" s="5">
        <v>308</v>
      </c>
      <c r="B312" s="39" t="s">
        <v>1526</v>
      </c>
      <c r="C312" s="37" t="s">
        <v>96</v>
      </c>
      <c r="D312" s="23" t="s">
        <v>97</v>
      </c>
      <c r="E312" s="36" t="s">
        <v>1527</v>
      </c>
      <c r="F312" s="39" t="s">
        <v>1528</v>
      </c>
      <c r="G312" s="39" t="s">
        <v>185</v>
      </c>
      <c r="H312" s="39" t="s">
        <v>185</v>
      </c>
      <c r="I312" s="39" t="s">
        <v>102</v>
      </c>
      <c r="J312" s="39" t="s">
        <v>1418</v>
      </c>
      <c r="K312" s="39" t="s">
        <v>1419</v>
      </c>
      <c r="L312" s="39">
        <v>13891280700</v>
      </c>
      <c r="M312" s="40">
        <v>123.59</v>
      </c>
      <c r="N312" s="41"/>
      <c r="O312" s="40">
        <v>123.59</v>
      </c>
      <c r="P312" s="40"/>
      <c r="Q312" s="39" t="s">
        <v>105</v>
      </c>
      <c r="R312" s="39">
        <v>500</v>
      </c>
      <c r="S312" s="39">
        <v>130</v>
      </c>
      <c r="T312" s="11" t="s">
        <v>1529</v>
      </c>
      <c r="U312" s="36"/>
    </row>
    <row r="313" ht="57" spans="1:21">
      <c r="A313" s="5">
        <v>309</v>
      </c>
      <c r="B313" s="39" t="s">
        <v>1530</v>
      </c>
      <c r="C313" s="37" t="s">
        <v>96</v>
      </c>
      <c r="D313" s="23" t="s">
        <v>97</v>
      </c>
      <c r="E313" s="36" t="s">
        <v>1531</v>
      </c>
      <c r="F313" s="39" t="s">
        <v>1532</v>
      </c>
      <c r="G313" s="39" t="s">
        <v>100</v>
      </c>
      <c r="H313" s="39" t="s">
        <v>1533</v>
      </c>
      <c r="I313" s="39" t="s">
        <v>102</v>
      </c>
      <c r="J313" s="39" t="s">
        <v>1418</v>
      </c>
      <c r="K313" s="39" t="s">
        <v>1419</v>
      </c>
      <c r="L313" s="39">
        <v>13891280700</v>
      </c>
      <c r="M313" s="40">
        <v>74.9</v>
      </c>
      <c r="N313" s="41"/>
      <c r="O313" s="40">
        <v>74.9</v>
      </c>
      <c r="P313" s="40"/>
      <c r="Q313" s="39" t="s">
        <v>105</v>
      </c>
      <c r="R313" s="39">
        <v>300</v>
      </c>
      <c r="S313" s="39">
        <v>60</v>
      </c>
      <c r="T313" s="11" t="s">
        <v>1534</v>
      </c>
      <c r="U313" s="36"/>
    </row>
    <row r="314" ht="57" spans="1:21">
      <c r="A314" s="5">
        <v>310</v>
      </c>
      <c r="B314" s="39" t="s">
        <v>1535</v>
      </c>
      <c r="C314" s="37" t="s">
        <v>96</v>
      </c>
      <c r="D314" s="23" t="s">
        <v>97</v>
      </c>
      <c r="E314" s="36" t="s">
        <v>1536</v>
      </c>
      <c r="F314" s="39" t="s">
        <v>1537</v>
      </c>
      <c r="G314" s="39" t="s">
        <v>315</v>
      </c>
      <c r="H314" s="39" t="s">
        <v>315</v>
      </c>
      <c r="I314" s="39" t="s">
        <v>102</v>
      </c>
      <c r="J314" s="39" t="s">
        <v>1418</v>
      </c>
      <c r="K314" s="39" t="s">
        <v>1419</v>
      </c>
      <c r="L314" s="39">
        <v>13891280700</v>
      </c>
      <c r="M314" s="40">
        <v>263.58</v>
      </c>
      <c r="N314" s="41">
        <v>92.68</v>
      </c>
      <c r="O314" s="40">
        <v>170.9</v>
      </c>
      <c r="P314" s="40"/>
      <c r="Q314" s="39" t="s">
        <v>105</v>
      </c>
      <c r="R314" s="39">
        <v>350</v>
      </c>
      <c r="S314" s="39">
        <v>120</v>
      </c>
      <c r="T314" s="11" t="s">
        <v>1538</v>
      </c>
      <c r="U314" s="36"/>
    </row>
    <row r="315" ht="42.75" spans="1:21">
      <c r="A315" s="5">
        <v>311</v>
      </c>
      <c r="B315" s="39" t="s">
        <v>1539</v>
      </c>
      <c r="C315" s="37" t="s">
        <v>96</v>
      </c>
      <c r="D315" s="23" t="s">
        <v>97</v>
      </c>
      <c r="E315" s="36" t="s">
        <v>1540</v>
      </c>
      <c r="F315" s="39" t="s">
        <v>1541</v>
      </c>
      <c r="G315" s="39" t="s">
        <v>472</v>
      </c>
      <c r="H315" s="39" t="s">
        <v>1542</v>
      </c>
      <c r="I315" s="39" t="s">
        <v>102</v>
      </c>
      <c r="J315" s="39" t="s">
        <v>1418</v>
      </c>
      <c r="K315" s="39" t="s">
        <v>1419</v>
      </c>
      <c r="L315" s="39">
        <v>13891280700</v>
      </c>
      <c r="M315" s="40">
        <v>111.72</v>
      </c>
      <c r="N315" s="41"/>
      <c r="O315" s="40">
        <v>111.72</v>
      </c>
      <c r="P315" s="40"/>
      <c r="Q315" s="39" t="s">
        <v>105</v>
      </c>
      <c r="R315" s="39">
        <v>450</v>
      </c>
      <c r="S315" s="39">
        <v>110</v>
      </c>
      <c r="T315" s="11" t="s">
        <v>1543</v>
      </c>
      <c r="U315" s="36"/>
    </row>
    <row r="316" ht="42.75" spans="1:21">
      <c r="A316" s="5">
        <v>312</v>
      </c>
      <c r="B316" s="39" t="s">
        <v>1544</v>
      </c>
      <c r="C316" s="37" t="s">
        <v>96</v>
      </c>
      <c r="D316" s="23" t="s">
        <v>97</v>
      </c>
      <c r="E316" s="36" t="s">
        <v>1545</v>
      </c>
      <c r="F316" s="39" t="s">
        <v>1546</v>
      </c>
      <c r="G316" s="39" t="s">
        <v>135</v>
      </c>
      <c r="H316" s="39" t="s">
        <v>1547</v>
      </c>
      <c r="I316" s="39" t="s">
        <v>102</v>
      </c>
      <c r="J316" s="39" t="s">
        <v>1418</v>
      </c>
      <c r="K316" s="39" t="s">
        <v>1419</v>
      </c>
      <c r="L316" s="39">
        <v>13891280700</v>
      </c>
      <c r="M316" s="40">
        <v>37.56</v>
      </c>
      <c r="N316" s="41"/>
      <c r="O316" s="40">
        <v>37.56</v>
      </c>
      <c r="P316" s="40"/>
      <c r="Q316" s="39" t="s">
        <v>105</v>
      </c>
      <c r="R316" s="39">
        <v>200</v>
      </c>
      <c r="S316" s="39">
        <v>50</v>
      </c>
      <c r="T316" s="11" t="s">
        <v>1548</v>
      </c>
      <c r="U316" s="36"/>
    </row>
    <row r="317" ht="42.75" spans="1:21">
      <c r="A317" s="5">
        <v>313</v>
      </c>
      <c r="B317" s="39" t="s">
        <v>1549</v>
      </c>
      <c r="C317" s="37" t="s">
        <v>96</v>
      </c>
      <c r="D317" s="23" t="s">
        <v>97</v>
      </c>
      <c r="E317" s="36" t="s">
        <v>1550</v>
      </c>
      <c r="F317" s="39" t="s">
        <v>1551</v>
      </c>
      <c r="G317" s="39" t="s">
        <v>203</v>
      </c>
      <c r="H317" s="39" t="s">
        <v>1021</v>
      </c>
      <c r="I317" s="39" t="s">
        <v>102</v>
      </c>
      <c r="J317" s="39" t="s">
        <v>1418</v>
      </c>
      <c r="K317" s="39" t="s">
        <v>1419</v>
      </c>
      <c r="L317" s="39">
        <v>13891280700</v>
      </c>
      <c r="M317" s="40">
        <v>28.11</v>
      </c>
      <c r="N317" s="41"/>
      <c r="O317" s="40">
        <v>28.11</v>
      </c>
      <c r="P317" s="40"/>
      <c r="Q317" s="39" t="s">
        <v>105</v>
      </c>
      <c r="R317" s="39">
        <v>60</v>
      </c>
      <c r="S317" s="39">
        <v>18</v>
      </c>
      <c r="T317" s="11" t="s">
        <v>1552</v>
      </c>
      <c r="U317" s="36"/>
    </row>
    <row r="318" ht="57" spans="1:21">
      <c r="A318" s="5">
        <v>314</v>
      </c>
      <c r="B318" s="39" t="s">
        <v>1553</v>
      </c>
      <c r="C318" s="37" t="s">
        <v>96</v>
      </c>
      <c r="D318" s="23" t="s">
        <v>97</v>
      </c>
      <c r="E318" s="36" t="s">
        <v>1554</v>
      </c>
      <c r="F318" s="39" t="s">
        <v>1555</v>
      </c>
      <c r="G318" s="39" t="s">
        <v>163</v>
      </c>
      <c r="H318" s="39" t="s">
        <v>163</v>
      </c>
      <c r="I318" s="39" t="s">
        <v>102</v>
      </c>
      <c r="J318" s="39" t="s">
        <v>1418</v>
      </c>
      <c r="K318" s="39" t="s">
        <v>1419</v>
      </c>
      <c r="L318" s="39">
        <v>13891280700</v>
      </c>
      <c r="M318" s="40">
        <v>329.98</v>
      </c>
      <c r="N318" s="40">
        <v>122.94</v>
      </c>
      <c r="O318" s="40">
        <v>207.04</v>
      </c>
      <c r="P318" s="40"/>
      <c r="Q318" s="39" t="s">
        <v>105</v>
      </c>
      <c r="R318" s="39">
        <v>1400</v>
      </c>
      <c r="S318" s="39">
        <v>400</v>
      </c>
      <c r="T318" s="11" t="s">
        <v>1556</v>
      </c>
      <c r="U318" s="36"/>
    </row>
    <row r="319" ht="171" spans="1:21">
      <c r="A319" s="5">
        <v>315</v>
      </c>
      <c r="B319" s="32" t="s">
        <v>1557</v>
      </c>
      <c r="C319" s="32" t="s">
        <v>96</v>
      </c>
      <c r="D319" s="23" t="s">
        <v>97</v>
      </c>
      <c r="E319" s="10" t="s">
        <v>1558</v>
      </c>
      <c r="F319" s="10" t="s">
        <v>1559</v>
      </c>
      <c r="G319" s="11" t="s">
        <v>472</v>
      </c>
      <c r="H319" s="10" t="s">
        <v>1560</v>
      </c>
      <c r="I319" s="10" t="s">
        <v>102</v>
      </c>
      <c r="J319" s="10" t="s">
        <v>1418</v>
      </c>
      <c r="K319" s="10" t="s">
        <v>1419</v>
      </c>
      <c r="L319" s="11">
        <v>13891280700</v>
      </c>
      <c r="M319" s="43">
        <v>76</v>
      </c>
      <c r="N319" s="43"/>
      <c r="O319" s="43">
        <v>76</v>
      </c>
      <c r="P319" s="44"/>
      <c r="Q319" s="10" t="s">
        <v>105</v>
      </c>
      <c r="R319" s="10">
        <v>10</v>
      </c>
      <c r="S319" s="10">
        <v>5</v>
      </c>
      <c r="T319" s="10" t="s">
        <v>1561</v>
      </c>
      <c r="U319" s="10"/>
    </row>
    <row r="320" ht="99.75" spans="1:21">
      <c r="A320" s="5">
        <v>316</v>
      </c>
      <c r="B320" s="37" t="s">
        <v>1562</v>
      </c>
      <c r="C320" s="37" t="s">
        <v>96</v>
      </c>
      <c r="D320" s="23" t="s">
        <v>97</v>
      </c>
      <c r="E320" s="39" t="s">
        <v>1563</v>
      </c>
      <c r="F320" s="36" t="s">
        <v>1564</v>
      </c>
      <c r="G320" s="36" t="s">
        <v>1073</v>
      </c>
      <c r="H320" s="36" t="s">
        <v>1565</v>
      </c>
      <c r="I320" s="36" t="s">
        <v>102</v>
      </c>
      <c r="J320" s="36" t="s">
        <v>1418</v>
      </c>
      <c r="K320" s="36" t="s">
        <v>1419</v>
      </c>
      <c r="L320" s="39">
        <v>13891280700</v>
      </c>
      <c r="M320" s="40">
        <v>382.96</v>
      </c>
      <c r="N320" s="40">
        <v>382.96</v>
      </c>
      <c r="O320" s="40"/>
      <c r="P320" s="42"/>
      <c r="Q320" s="36" t="s">
        <v>105</v>
      </c>
      <c r="R320" s="36">
        <v>427</v>
      </c>
      <c r="S320" s="36">
        <v>236</v>
      </c>
      <c r="T320" s="36" t="s">
        <v>1566</v>
      </c>
      <c r="U320" s="36"/>
    </row>
    <row r="321" ht="185.25" spans="1:21">
      <c r="A321" s="5">
        <v>317</v>
      </c>
      <c r="B321" s="39" t="s">
        <v>1175</v>
      </c>
      <c r="C321" s="37" t="s">
        <v>96</v>
      </c>
      <c r="D321" s="23" t="s">
        <v>97</v>
      </c>
      <c r="E321" s="39" t="s">
        <v>1567</v>
      </c>
      <c r="F321" s="36" t="s">
        <v>1568</v>
      </c>
      <c r="G321" s="36" t="s">
        <v>111</v>
      </c>
      <c r="H321" s="36"/>
      <c r="I321" s="36" t="s">
        <v>102</v>
      </c>
      <c r="J321" s="36" t="s">
        <v>1418</v>
      </c>
      <c r="K321" s="36" t="s">
        <v>1569</v>
      </c>
      <c r="L321" s="36">
        <v>13892233451</v>
      </c>
      <c r="M321" s="40">
        <v>100</v>
      </c>
      <c r="N321" s="41">
        <v>100</v>
      </c>
      <c r="O321" s="40"/>
      <c r="P321" s="40"/>
      <c r="Q321" s="36" t="s">
        <v>105</v>
      </c>
      <c r="R321" s="36">
        <v>200</v>
      </c>
      <c r="S321" s="36">
        <v>60</v>
      </c>
      <c r="T321" s="11" t="s">
        <v>1570</v>
      </c>
      <c r="U321" s="36"/>
    </row>
    <row r="322" ht="171" spans="1:21">
      <c r="A322" s="5">
        <v>318</v>
      </c>
      <c r="B322" s="39" t="s">
        <v>1571</v>
      </c>
      <c r="C322" s="37" t="s">
        <v>96</v>
      </c>
      <c r="D322" s="23" t="s">
        <v>97</v>
      </c>
      <c r="E322" s="39" t="s">
        <v>1572</v>
      </c>
      <c r="F322" s="36" t="s">
        <v>1573</v>
      </c>
      <c r="G322" s="36" t="s">
        <v>378</v>
      </c>
      <c r="H322" s="36" t="s">
        <v>378</v>
      </c>
      <c r="I322" s="36" t="s">
        <v>102</v>
      </c>
      <c r="J322" s="36" t="s">
        <v>1418</v>
      </c>
      <c r="K322" s="36" t="s">
        <v>1569</v>
      </c>
      <c r="L322" s="36">
        <v>13892233451</v>
      </c>
      <c r="M322" s="40">
        <v>342</v>
      </c>
      <c r="N322" s="41">
        <v>342</v>
      </c>
      <c r="O322" s="40"/>
      <c r="P322" s="40"/>
      <c r="Q322" s="36" t="s">
        <v>105</v>
      </c>
      <c r="R322" s="36">
        <v>150</v>
      </c>
      <c r="S322" s="36">
        <v>80</v>
      </c>
      <c r="T322" s="11" t="s">
        <v>1574</v>
      </c>
      <c r="U322" s="36"/>
    </row>
    <row r="323" ht="71.25" spans="1:21">
      <c r="A323" s="5">
        <v>319</v>
      </c>
      <c r="B323" s="39" t="s">
        <v>1575</v>
      </c>
      <c r="C323" s="37" t="s">
        <v>96</v>
      </c>
      <c r="D323" s="23" t="s">
        <v>97</v>
      </c>
      <c r="E323" s="39" t="s">
        <v>1576</v>
      </c>
      <c r="F323" s="36" t="s">
        <v>1577</v>
      </c>
      <c r="G323" s="36" t="s">
        <v>625</v>
      </c>
      <c r="H323" s="36" t="s">
        <v>626</v>
      </c>
      <c r="I323" s="39" t="s">
        <v>102</v>
      </c>
      <c r="J323" s="39" t="s">
        <v>1418</v>
      </c>
      <c r="K323" s="39" t="s">
        <v>1419</v>
      </c>
      <c r="L323" s="39">
        <v>13891280700</v>
      </c>
      <c r="M323" s="40">
        <v>27.17</v>
      </c>
      <c r="N323" s="41"/>
      <c r="O323" s="40">
        <v>27.17</v>
      </c>
      <c r="P323" s="40"/>
      <c r="Q323" s="36" t="s">
        <v>105</v>
      </c>
      <c r="R323" s="36">
        <v>110</v>
      </c>
      <c r="S323" s="36">
        <v>20</v>
      </c>
      <c r="T323" s="36" t="s">
        <v>1578</v>
      </c>
      <c r="U323" s="36"/>
    </row>
    <row r="324" ht="42.75" spans="1:21">
      <c r="A324" s="5">
        <v>320</v>
      </c>
      <c r="B324" s="98" t="s">
        <v>1579</v>
      </c>
      <c r="C324" s="36" t="s">
        <v>61</v>
      </c>
      <c r="D324" s="37" t="s">
        <v>232</v>
      </c>
      <c r="E324" s="36" t="s">
        <v>1580</v>
      </c>
      <c r="F324" s="36" t="s">
        <v>1581</v>
      </c>
      <c r="G324" s="36" t="s">
        <v>141</v>
      </c>
      <c r="H324" s="36" t="s">
        <v>552</v>
      </c>
      <c r="I324" s="36" t="s">
        <v>102</v>
      </c>
      <c r="J324" s="36" t="s">
        <v>1582</v>
      </c>
      <c r="K324" s="36" t="s">
        <v>1583</v>
      </c>
      <c r="L324" s="36" t="s">
        <v>1584</v>
      </c>
      <c r="M324" s="40">
        <v>32.5</v>
      </c>
      <c r="N324" s="41"/>
      <c r="O324" s="40">
        <v>32.5</v>
      </c>
      <c r="P324" s="40"/>
      <c r="Q324" s="36" t="s">
        <v>105</v>
      </c>
      <c r="R324" s="36">
        <v>308</v>
      </c>
      <c r="S324" s="36">
        <v>63</v>
      </c>
      <c r="T324" s="10" t="s">
        <v>1585</v>
      </c>
      <c r="U324" s="36"/>
    </row>
    <row r="325" ht="42.75" spans="1:21">
      <c r="A325" s="5">
        <v>321</v>
      </c>
      <c r="B325" s="98" t="s">
        <v>1586</v>
      </c>
      <c r="C325" s="36" t="s">
        <v>61</v>
      </c>
      <c r="D325" s="37" t="s">
        <v>232</v>
      </c>
      <c r="E325" s="36" t="s">
        <v>1580</v>
      </c>
      <c r="F325" s="36" t="s">
        <v>1587</v>
      </c>
      <c r="G325" s="36" t="s">
        <v>1073</v>
      </c>
      <c r="H325" s="36" t="s">
        <v>1588</v>
      </c>
      <c r="I325" s="36" t="s">
        <v>102</v>
      </c>
      <c r="J325" s="36" t="s">
        <v>1582</v>
      </c>
      <c r="K325" s="36" t="s">
        <v>1583</v>
      </c>
      <c r="L325" s="36" t="s">
        <v>1584</v>
      </c>
      <c r="M325" s="40">
        <v>1</v>
      </c>
      <c r="N325" s="41"/>
      <c r="O325" s="40">
        <v>1</v>
      </c>
      <c r="P325" s="40"/>
      <c r="Q325" s="36" t="s">
        <v>105</v>
      </c>
      <c r="R325" s="36">
        <v>206</v>
      </c>
      <c r="S325" s="36">
        <v>87</v>
      </c>
      <c r="T325" s="10" t="s">
        <v>1589</v>
      </c>
      <c r="U325" s="36"/>
    </row>
    <row r="326" ht="42.75" spans="1:21">
      <c r="A326" s="5">
        <v>322</v>
      </c>
      <c r="B326" s="98" t="s">
        <v>1590</v>
      </c>
      <c r="C326" s="36" t="s">
        <v>61</v>
      </c>
      <c r="D326" s="37" t="s">
        <v>232</v>
      </c>
      <c r="E326" s="36" t="s">
        <v>1580</v>
      </c>
      <c r="F326" s="36" t="s">
        <v>1591</v>
      </c>
      <c r="G326" s="36" t="s">
        <v>1073</v>
      </c>
      <c r="H326" s="36" t="s">
        <v>901</v>
      </c>
      <c r="I326" s="36" t="s">
        <v>102</v>
      </c>
      <c r="J326" s="36" t="s">
        <v>1582</v>
      </c>
      <c r="K326" s="36" t="s">
        <v>1583</v>
      </c>
      <c r="L326" s="36" t="s">
        <v>1584</v>
      </c>
      <c r="M326" s="40">
        <v>1.39</v>
      </c>
      <c r="N326" s="41"/>
      <c r="O326" s="40">
        <v>1.39</v>
      </c>
      <c r="P326" s="40"/>
      <c r="Q326" s="36" t="s">
        <v>105</v>
      </c>
      <c r="R326" s="36">
        <v>125</v>
      </c>
      <c r="S326" s="36">
        <v>45</v>
      </c>
      <c r="T326" s="10" t="s">
        <v>1592</v>
      </c>
      <c r="U326" s="36"/>
    </row>
    <row r="327" ht="42.75" spans="1:21">
      <c r="A327" s="5">
        <v>323</v>
      </c>
      <c r="B327" s="39" t="s">
        <v>1593</v>
      </c>
      <c r="C327" s="36" t="s">
        <v>61</v>
      </c>
      <c r="D327" s="37" t="s">
        <v>232</v>
      </c>
      <c r="E327" s="36" t="s">
        <v>1580</v>
      </c>
      <c r="F327" s="36" t="s">
        <v>1594</v>
      </c>
      <c r="G327" s="36" t="s">
        <v>1073</v>
      </c>
      <c r="H327" s="36" t="s">
        <v>1595</v>
      </c>
      <c r="I327" s="36" t="s">
        <v>102</v>
      </c>
      <c r="J327" s="36" t="s">
        <v>1582</v>
      </c>
      <c r="K327" s="36" t="s">
        <v>1583</v>
      </c>
      <c r="L327" s="36" t="s">
        <v>1584</v>
      </c>
      <c r="M327" s="40">
        <v>2.13</v>
      </c>
      <c r="N327" s="41"/>
      <c r="O327" s="40">
        <v>2.13</v>
      </c>
      <c r="P327" s="40"/>
      <c r="Q327" s="36" t="s">
        <v>105</v>
      </c>
      <c r="R327" s="36">
        <v>98</v>
      </c>
      <c r="S327" s="36">
        <v>11</v>
      </c>
      <c r="T327" s="10" t="s">
        <v>1596</v>
      </c>
      <c r="U327" s="36"/>
    </row>
    <row r="328" ht="42.75" spans="1:21">
      <c r="A328" s="5">
        <v>324</v>
      </c>
      <c r="B328" s="98" t="s">
        <v>1597</v>
      </c>
      <c r="C328" s="36" t="s">
        <v>61</v>
      </c>
      <c r="D328" s="37" t="s">
        <v>232</v>
      </c>
      <c r="E328" s="36" t="s">
        <v>1580</v>
      </c>
      <c r="F328" s="36" t="s">
        <v>1598</v>
      </c>
      <c r="G328" s="36" t="s">
        <v>472</v>
      </c>
      <c r="H328" s="36" t="s">
        <v>1599</v>
      </c>
      <c r="I328" s="36" t="s">
        <v>102</v>
      </c>
      <c r="J328" s="36" t="s">
        <v>1582</v>
      </c>
      <c r="K328" s="36" t="s">
        <v>1583</v>
      </c>
      <c r="L328" s="36" t="s">
        <v>1600</v>
      </c>
      <c r="M328" s="40">
        <v>3</v>
      </c>
      <c r="N328" s="41"/>
      <c r="O328" s="40">
        <v>3</v>
      </c>
      <c r="P328" s="40"/>
      <c r="Q328" s="36" t="s">
        <v>105</v>
      </c>
      <c r="R328" s="36">
        <v>332</v>
      </c>
      <c r="S328" s="36">
        <v>138</v>
      </c>
      <c r="T328" s="10" t="s">
        <v>1601</v>
      </c>
      <c r="U328" s="36"/>
    </row>
    <row r="329" ht="42.75" spans="1:21">
      <c r="A329" s="5">
        <v>325</v>
      </c>
      <c r="B329" s="98" t="s">
        <v>1602</v>
      </c>
      <c r="C329" s="36" t="s">
        <v>61</v>
      </c>
      <c r="D329" s="37" t="s">
        <v>232</v>
      </c>
      <c r="E329" s="36" t="s">
        <v>1580</v>
      </c>
      <c r="F329" s="36" t="s">
        <v>1603</v>
      </c>
      <c r="G329" s="36" t="s">
        <v>1073</v>
      </c>
      <c r="H329" s="36" t="s">
        <v>901</v>
      </c>
      <c r="I329" s="36" t="s">
        <v>102</v>
      </c>
      <c r="J329" s="36" t="s">
        <v>1582</v>
      </c>
      <c r="K329" s="36" t="s">
        <v>1583</v>
      </c>
      <c r="L329" s="36" t="s">
        <v>1584</v>
      </c>
      <c r="M329" s="40">
        <v>4</v>
      </c>
      <c r="N329" s="41"/>
      <c r="O329" s="40">
        <v>4</v>
      </c>
      <c r="P329" s="40"/>
      <c r="Q329" s="36" t="s">
        <v>105</v>
      </c>
      <c r="R329" s="36">
        <v>125</v>
      </c>
      <c r="S329" s="36">
        <v>45</v>
      </c>
      <c r="T329" s="10" t="s">
        <v>1592</v>
      </c>
      <c r="U329" s="36"/>
    </row>
    <row r="330" ht="42.75" spans="1:21">
      <c r="A330" s="5">
        <v>326</v>
      </c>
      <c r="B330" s="98" t="s">
        <v>1604</v>
      </c>
      <c r="C330" s="36" t="s">
        <v>61</v>
      </c>
      <c r="D330" s="37" t="s">
        <v>232</v>
      </c>
      <c r="E330" s="36" t="s">
        <v>1580</v>
      </c>
      <c r="F330" s="36" t="s">
        <v>1605</v>
      </c>
      <c r="G330" s="36" t="s">
        <v>315</v>
      </c>
      <c r="H330" s="36" t="s">
        <v>719</v>
      </c>
      <c r="I330" s="36" t="s">
        <v>102</v>
      </c>
      <c r="J330" s="36" t="s">
        <v>1582</v>
      </c>
      <c r="K330" s="36" t="s">
        <v>1583</v>
      </c>
      <c r="L330" s="36" t="s">
        <v>1584</v>
      </c>
      <c r="M330" s="40">
        <v>13.5</v>
      </c>
      <c r="N330" s="41"/>
      <c r="O330" s="40">
        <v>13.5</v>
      </c>
      <c r="P330" s="40"/>
      <c r="Q330" s="36" t="s">
        <v>105</v>
      </c>
      <c r="R330" s="36">
        <v>247</v>
      </c>
      <c r="S330" s="36">
        <v>50</v>
      </c>
      <c r="T330" s="10" t="s">
        <v>1606</v>
      </c>
      <c r="U330" s="36"/>
    </row>
    <row r="331" ht="42.75" spans="1:21">
      <c r="A331" s="5">
        <v>327</v>
      </c>
      <c r="B331" s="98" t="s">
        <v>1607</v>
      </c>
      <c r="C331" s="36" t="s">
        <v>61</v>
      </c>
      <c r="D331" s="37" t="s">
        <v>232</v>
      </c>
      <c r="E331" s="36" t="s">
        <v>1580</v>
      </c>
      <c r="F331" s="36" t="s">
        <v>1608</v>
      </c>
      <c r="G331" s="36" t="s">
        <v>315</v>
      </c>
      <c r="H331" s="36" t="s">
        <v>1609</v>
      </c>
      <c r="I331" s="36" t="s">
        <v>102</v>
      </c>
      <c r="J331" s="36" t="s">
        <v>1582</v>
      </c>
      <c r="K331" s="36" t="s">
        <v>1583</v>
      </c>
      <c r="L331" s="36" t="s">
        <v>1584</v>
      </c>
      <c r="M331" s="40">
        <v>18</v>
      </c>
      <c r="N331" s="41"/>
      <c r="O331" s="40">
        <v>18</v>
      </c>
      <c r="P331" s="40"/>
      <c r="Q331" s="36" t="s">
        <v>105</v>
      </c>
      <c r="R331" s="36">
        <v>246</v>
      </c>
      <c r="S331" s="36">
        <v>69</v>
      </c>
      <c r="T331" s="10" t="s">
        <v>1610</v>
      </c>
      <c r="U331" s="36"/>
    </row>
    <row r="332" ht="42.75" spans="1:21">
      <c r="A332" s="5">
        <v>328</v>
      </c>
      <c r="B332" s="98" t="s">
        <v>1611</v>
      </c>
      <c r="C332" s="36" t="s">
        <v>61</v>
      </c>
      <c r="D332" s="37" t="s">
        <v>72</v>
      </c>
      <c r="E332" s="36" t="s">
        <v>1612</v>
      </c>
      <c r="F332" s="36" t="s">
        <v>1613</v>
      </c>
      <c r="G332" s="36" t="s">
        <v>315</v>
      </c>
      <c r="H332" s="36" t="s">
        <v>719</v>
      </c>
      <c r="I332" s="36" t="s">
        <v>102</v>
      </c>
      <c r="J332" s="36" t="s">
        <v>1582</v>
      </c>
      <c r="K332" s="36" t="s">
        <v>1583</v>
      </c>
      <c r="L332" s="36" t="s">
        <v>1584</v>
      </c>
      <c r="M332" s="40">
        <v>20</v>
      </c>
      <c r="N332" s="41"/>
      <c r="O332" s="40">
        <v>20</v>
      </c>
      <c r="P332" s="40"/>
      <c r="Q332" s="36" t="s">
        <v>105</v>
      </c>
      <c r="R332" s="36">
        <v>247</v>
      </c>
      <c r="S332" s="36">
        <v>50</v>
      </c>
      <c r="T332" s="10" t="s">
        <v>1606</v>
      </c>
      <c r="U332" s="36"/>
    </row>
    <row r="333" ht="42.75" spans="1:21">
      <c r="A333" s="5">
        <v>329</v>
      </c>
      <c r="B333" s="98" t="s">
        <v>1614</v>
      </c>
      <c r="C333" s="36" t="s">
        <v>61</v>
      </c>
      <c r="D333" s="37" t="s">
        <v>72</v>
      </c>
      <c r="E333" s="36" t="s">
        <v>1612</v>
      </c>
      <c r="F333" s="36" t="s">
        <v>1615</v>
      </c>
      <c r="G333" s="36" t="s">
        <v>141</v>
      </c>
      <c r="H333" s="36" t="s">
        <v>1616</v>
      </c>
      <c r="I333" s="36" t="s">
        <v>102</v>
      </c>
      <c r="J333" s="36" t="s">
        <v>1582</v>
      </c>
      <c r="K333" s="36" t="s">
        <v>1583</v>
      </c>
      <c r="L333" s="36" t="s">
        <v>1584</v>
      </c>
      <c r="M333" s="40">
        <v>25.2</v>
      </c>
      <c r="N333" s="41"/>
      <c r="O333" s="40">
        <v>25.2</v>
      </c>
      <c r="P333" s="40"/>
      <c r="Q333" s="36" t="s">
        <v>105</v>
      </c>
      <c r="R333" s="36">
        <v>247</v>
      </c>
      <c r="S333" s="36">
        <v>55</v>
      </c>
      <c r="T333" s="10" t="s">
        <v>1617</v>
      </c>
      <c r="U333" s="36"/>
    </row>
    <row r="334" ht="42.75" spans="1:21">
      <c r="A334" s="5">
        <v>330</v>
      </c>
      <c r="B334" s="98" t="s">
        <v>1618</v>
      </c>
      <c r="C334" s="36" t="s">
        <v>61</v>
      </c>
      <c r="D334" s="37" t="s">
        <v>232</v>
      </c>
      <c r="E334" s="36" t="s">
        <v>1580</v>
      </c>
      <c r="F334" s="36" t="s">
        <v>1619</v>
      </c>
      <c r="G334" s="36" t="s">
        <v>246</v>
      </c>
      <c r="H334" s="36" t="s">
        <v>860</v>
      </c>
      <c r="I334" s="36" t="s">
        <v>102</v>
      </c>
      <c r="J334" s="36" t="s">
        <v>1582</v>
      </c>
      <c r="K334" s="36" t="s">
        <v>1583</v>
      </c>
      <c r="L334" s="36" t="s">
        <v>1584</v>
      </c>
      <c r="M334" s="40">
        <v>26</v>
      </c>
      <c r="N334" s="41"/>
      <c r="O334" s="40">
        <v>26</v>
      </c>
      <c r="P334" s="40"/>
      <c r="Q334" s="36" t="s">
        <v>105</v>
      </c>
      <c r="R334" s="36">
        <v>238</v>
      </c>
      <c r="S334" s="36">
        <v>55</v>
      </c>
      <c r="T334" s="10" t="s">
        <v>1620</v>
      </c>
      <c r="U334" s="36"/>
    </row>
    <row r="335" ht="57" spans="1:21">
      <c r="A335" s="5">
        <v>331</v>
      </c>
      <c r="B335" s="98" t="s">
        <v>1621</v>
      </c>
      <c r="C335" s="36" t="s">
        <v>61</v>
      </c>
      <c r="D335" s="37" t="s">
        <v>232</v>
      </c>
      <c r="E335" s="36" t="s">
        <v>1580</v>
      </c>
      <c r="F335" s="36" t="s">
        <v>1622</v>
      </c>
      <c r="G335" s="36" t="s">
        <v>135</v>
      </c>
      <c r="H335" s="36" t="s">
        <v>136</v>
      </c>
      <c r="I335" s="36" t="s">
        <v>102</v>
      </c>
      <c r="J335" s="36" t="s">
        <v>1582</v>
      </c>
      <c r="K335" s="36" t="s">
        <v>1583</v>
      </c>
      <c r="L335" s="36" t="s">
        <v>1584</v>
      </c>
      <c r="M335" s="40">
        <v>27.5</v>
      </c>
      <c r="N335" s="41"/>
      <c r="O335" s="40">
        <v>27.5</v>
      </c>
      <c r="P335" s="40"/>
      <c r="Q335" s="36" t="s">
        <v>105</v>
      </c>
      <c r="R335" s="36">
        <v>761</v>
      </c>
      <c r="S335" s="36">
        <v>159</v>
      </c>
      <c r="T335" s="10" t="s">
        <v>1623</v>
      </c>
      <c r="U335" s="36"/>
    </row>
    <row r="336" ht="99.75" spans="1:21">
      <c r="A336" s="5">
        <v>332</v>
      </c>
      <c r="B336" s="98" t="s">
        <v>1624</v>
      </c>
      <c r="C336" s="36" t="s">
        <v>61</v>
      </c>
      <c r="D336" s="37" t="s">
        <v>72</v>
      </c>
      <c r="E336" s="36" t="s">
        <v>1612</v>
      </c>
      <c r="F336" s="36" t="s">
        <v>1625</v>
      </c>
      <c r="G336" s="36" t="s">
        <v>100</v>
      </c>
      <c r="H336" s="36" t="s">
        <v>700</v>
      </c>
      <c r="I336" s="36" t="s">
        <v>102</v>
      </c>
      <c r="J336" s="36" t="s">
        <v>1582</v>
      </c>
      <c r="K336" s="36" t="s">
        <v>1583</v>
      </c>
      <c r="L336" s="36" t="s">
        <v>1584</v>
      </c>
      <c r="M336" s="40">
        <v>30</v>
      </c>
      <c r="N336" s="41"/>
      <c r="O336" s="40">
        <v>30</v>
      </c>
      <c r="P336" s="40"/>
      <c r="Q336" s="36" t="s">
        <v>105</v>
      </c>
      <c r="R336" s="36">
        <v>294</v>
      </c>
      <c r="S336" s="36">
        <v>89</v>
      </c>
      <c r="T336" s="10" t="s">
        <v>1626</v>
      </c>
      <c r="U336" s="36"/>
    </row>
    <row r="337" ht="57" spans="1:21">
      <c r="A337" s="5">
        <v>333</v>
      </c>
      <c r="B337" s="98" t="s">
        <v>1627</v>
      </c>
      <c r="C337" s="36" t="s">
        <v>61</v>
      </c>
      <c r="D337" s="37" t="s">
        <v>232</v>
      </c>
      <c r="E337" s="36" t="s">
        <v>1580</v>
      </c>
      <c r="F337" s="36" t="s">
        <v>1628</v>
      </c>
      <c r="G337" s="36" t="s">
        <v>185</v>
      </c>
      <c r="H337" s="36" t="s">
        <v>1629</v>
      </c>
      <c r="I337" s="36" t="s">
        <v>102</v>
      </c>
      <c r="J337" s="36" t="s">
        <v>1582</v>
      </c>
      <c r="K337" s="36" t="s">
        <v>1583</v>
      </c>
      <c r="L337" s="36" t="s">
        <v>1584</v>
      </c>
      <c r="M337" s="40">
        <v>35</v>
      </c>
      <c r="N337" s="41"/>
      <c r="O337" s="40">
        <v>35</v>
      </c>
      <c r="P337" s="40"/>
      <c r="Q337" s="36" t="s">
        <v>105</v>
      </c>
      <c r="R337" s="36">
        <v>315</v>
      </c>
      <c r="S337" s="36">
        <v>83</v>
      </c>
      <c r="T337" s="10" t="s">
        <v>1630</v>
      </c>
      <c r="U337" s="36"/>
    </row>
    <row r="338" ht="57" spans="1:21">
      <c r="A338" s="5">
        <v>334</v>
      </c>
      <c r="B338" s="98" t="s">
        <v>1631</v>
      </c>
      <c r="C338" s="36" t="s">
        <v>61</v>
      </c>
      <c r="D338" s="37" t="s">
        <v>232</v>
      </c>
      <c r="E338" s="36" t="s">
        <v>1580</v>
      </c>
      <c r="F338" s="36" t="s">
        <v>1632</v>
      </c>
      <c r="G338" s="39" t="s">
        <v>163</v>
      </c>
      <c r="H338" s="36" t="s">
        <v>1633</v>
      </c>
      <c r="I338" s="36" t="s">
        <v>102</v>
      </c>
      <c r="J338" s="36" t="s">
        <v>1582</v>
      </c>
      <c r="K338" s="36" t="s">
        <v>1583</v>
      </c>
      <c r="L338" s="36" t="s">
        <v>1634</v>
      </c>
      <c r="M338" s="40">
        <v>43.45</v>
      </c>
      <c r="N338" s="41"/>
      <c r="O338" s="40">
        <v>43.45</v>
      </c>
      <c r="P338" s="40"/>
      <c r="Q338" s="36" t="s">
        <v>105</v>
      </c>
      <c r="R338" s="36">
        <v>165</v>
      </c>
      <c r="S338" s="36">
        <v>27</v>
      </c>
      <c r="T338" s="10" t="s">
        <v>1635</v>
      </c>
      <c r="U338" s="36"/>
    </row>
    <row r="339" ht="57" spans="1:21">
      <c r="A339" s="5">
        <v>335</v>
      </c>
      <c r="B339" s="39" t="s">
        <v>1636</v>
      </c>
      <c r="C339" s="36" t="s">
        <v>61</v>
      </c>
      <c r="D339" s="37" t="s">
        <v>232</v>
      </c>
      <c r="E339" s="36" t="s">
        <v>1580</v>
      </c>
      <c r="F339" s="36" t="s">
        <v>1637</v>
      </c>
      <c r="G339" s="36" t="s">
        <v>100</v>
      </c>
      <c r="H339" s="36" t="s">
        <v>1638</v>
      </c>
      <c r="I339" s="36" t="s">
        <v>102</v>
      </c>
      <c r="J339" s="36" t="s">
        <v>1582</v>
      </c>
      <c r="K339" s="36" t="s">
        <v>1583</v>
      </c>
      <c r="L339" s="36" t="s">
        <v>1584</v>
      </c>
      <c r="M339" s="40">
        <v>45</v>
      </c>
      <c r="N339" s="41"/>
      <c r="O339" s="40">
        <v>45</v>
      </c>
      <c r="P339" s="40"/>
      <c r="Q339" s="36" t="s">
        <v>105</v>
      </c>
      <c r="R339" s="36">
        <v>294</v>
      </c>
      <c r="S339" s="36">
        <v>89</v>
      </c>
      <c r="T339" s="10" t="s">
        <v>1626</v>
      </c>
      <c r="U339" s="36"/>
    </row>
    <row r="340" ht="57" spans="1:21">
      <c r="A340" s="5">
        <v>336</v>
      </c>
      <c r="B340" s="98" t="s">
        <v>1639</v>
      </c>
      <c r="C340" s="36" t="s">
        <v>61</v>
      </c>
      <c r="D340" s="37" t="s">
        <v>232</v>
      </c>
      <c r="E340" s="36" t="s">
        <v>1580</v>
      </c>
      <c r="F340" s="36" t="s">
        <v>1640</v>
      </c>
      <c r="G340" s="36" t="s">
        <v>196</v>
      </c>
      <c r="H340" s="36" t="s">
        <v>1641</v>
      </c>
      <c r="I340" s="36" t="s">
        <v>102</v>
      </c>
      <c r="J340" s="36" t="s">
        <v>1582</v>
      </c>
      <c r="K340" s="36" t="s">
        <v>1583</v>
      </c>
      <c r="L340" s="36" t="s">
        <v>1634</v>
      </c>
      <c r="M340" s="40">
        <v>49</v>
      </c>
      <c r="N340" s="41"/>
      <c r="O340" s="40">
        <v>49</v>
      </c>
      <c r="P340" s="40"/>
      <c r="Q340" s="36" t="s">
        <v>105</v>
      </c>
      <c r="R340" s="36">
        <v>269</v>
      </c>
      <c r="S340" s="36">
        <v>69</v>
      </c>
      <c r="T340" s="10" t="s">
        <v>1642</v>
      </c>
      <c r="U340" s="36"/>
    </row>
    <row r="341" ht="57" spans="1:21">
      <c r="A341" s="5">
        <v>337</v>
      </c>
      <c r="B341" s="98" t="s">
        <v>1643</v>
      </c>
      <c r="C341" s="36" t="s">
        <v>61</v>
      </c>
      <c r="D341" s="37" t="s">
        <v>232</v>
      </c>
      <c r="E341" s="36" t="s">
        <v>1580</v>
      </c>
      <c r="F341" s="36" t="s">
        <v>1644</v>
      </c>
      <c r="G341" s="36" t="s">
        <v>135</v>
      </c>
      <c r="H341" s="36" t="s">
        <v>1645</v>
      </c>
      <c r="I341" s="36" t="s">
        <v>102</v>
      </c>
      <c r="J341" s="36" t="s">
        <v>1582</v>
      </c>
      <c r="K341" s="36" t="s">
        <v>1583</v>
      </c>
      <c r="L341" s="36" t="s">
        <v>1584</v>
      </c>
      <c r="M341" s="40">
        <v>49.4</v>
      </c>
      <c r="N341" s="41"/>
      <c r="O341" s="40">
        <v>49.4</v>
      </c>
      <c r="P341" s="40"/>
      <c r="Q341" s="36" t="s">
        <v>105</v>
      </c>
      <c r="R341" s="36">
        <v>174</v>
      </c>
      <c r="S341" s="36">
        <v>48</v>
      </c>
      <c r="T341" s="10" t="s">
        <v>1646</v>
      </c>
      <c r="U341" s="36"/>
    </row>
    <row r="342" ht="85.5" spans="1:21">
      <c r="A342" s="5">
        <v>338</v>
      </c>
      <c r="B342" s="98" t="s">
        <v>1647</v>
      </c>
      <c r="C342" s="36" t="s">
        <v>61</v>
      </c>
      <c r="D342" s="37" t="s">
        <v>232</v>
      </c>
      <c r="E342" s="36" t="s">
        <v>1580</v>
      </c>
      <c r="F342" s="36" t="s">
        <v>1648</v>
      </c>
      <c r="G342" s="36" t="s">
        <v>209</v>
      </c>
      <c r="H342" s="36" t="s">
        <v>1649</v>
      </c>
      <c r="I342" s="36" t="s">
        <v>102</v>
      </c>
      <c r="J342" s="36" t="s">
        <v>1582</v>
      </c>
      <c r="K342" s="36" t="s">
        <v>1583</v>
      </c>
      <c r="L342" s="36" t="s">
        <v>1634</v>
      </c>
      <c r="M342" s="40">
        <v>49.65</v>
      </c>
      <c r="N342" s="41"/>
      <c r="O342" s="40">
        <v>49.65</v>
      </c>
      <c r="P342" s="40"/>
      <c r="Q342" s="36" t="s">
        <v>105</v>
      </c>
      <c r="R342" s="36">
        <v>491</v>
      </c>
      <c r="S342" s="36">
        <v>88</v>
      </c>
      <c r="T342" s="10" t="s">
        <v>1650</v>
      </c>
      <c r="U342" s="36"/>
    </row>
    <row r="343" ht="57" spans="1:21">
      <c r="A343" s="5">
        <v>339</v>
      </c>
      <c r="B343" s="98" t="s">
        <v>1651</v>
      </c>
      <c r="C343" s="36" t="s">
        <v>61</v>
      </c>
      <c r="D343" s="37" t="s">
        <v>232</v>
      </c>
      <c r="E343" s="36" t="s">
        <v>1580</v>
      </c>
      <c r="F343" s="36" t="s">
        <v>1652</v>
      </c>
      <c r="G343" s="36" t="s">
        <v>135</v>
      </c>
      <c r="H343" s="36" t="s">
        <v>1653</v>
      </c>
      <c r="I343" s="36" t="s">
        <v>102</v>
      </c>
      <c r="J343" s="36" t="s">
        <v>1582</v>
      </c>
      <c r="K343" s="36" t="s">
        <v>1583</v>
      </c>
      <c r="L343" s="36" t="s">
        <v>1634</v>
      </c>
      <c r="M343" s="40">
        <v>60</v>
      </c>
      <c r="N343" s="41"/>
      <c r="O343" s="40">
        <v>60</v>
      </c>
      <c r="P343" s="40"/>
      <c r="Q343" s="36" t="s">
        <v>105</v>
      </c>
      <c r="R343" s="36">
        <v>269</v>
      </c>
      <c r="S343" s="36">
        <v>69</v>
      </c>
      <c r="T343" s="10" t="s">
        <v>1642</v>
      </c>
      <c r="U343" s="36"/>
    </row>
    <row r="344" ht="57" spans="1:21">
      <c r="A344" s="5">
        <v>340</v>
      </c>
      <c r="B344" s="98" t="s">
        <v>1654</v>
      </c>
      <c r="C344" s="36" t="s">
        <v>61</v>
      </c>
      <c r="D344" s="37" t="s">
        <v>232</v>
      </c>
      <c r="E344" s="36" t="s">
        <v>1580</v>
      </c>
      <c r="F344" s="36" t="s">
        <v>1655</v>
      </c>
      <c r="G344" s="36" t="s">
        <v>235</v>
      </c>
      <c r="H344" s="36" t="s">
        <v>1656</v>
      </c>
      <c r="I344" s="36" t="s">
        <v>102</v>
      </c>
      <c r="J344" s="36" t="s">
        <v>1582</v>
      </c>
      <c r="K344" s="36" t="s">
        <v>1583</v>
      </c>
      <c r="L344" s="36" t="s">
        <v>1584</v>
      </c>
      <c r="M344" s="40">
        <v>62</v>
      </c>
      <c r="N344" s="41"/>
      <c r="O344" s="40">
        <v>62</v>
      </c>
      <c r="P344" s="40"/>
      <c r="Q344" s="36" t="s">
        <v>105</v>
      </c>
      <c r="R344" s="36">
        <v>183</v>
      </c>
      <c r="S344" s="36">
        <v>40</v>
      </c>
      <c r="T344" s="10" t="s">
        <v>1657</v>
      </c>
      <c r="U344" s="36"/>
    </row>
    <row r="345" ht="57" spans="1:21">
      <c r="A345" s="5">
        <v>341</v>
      </c>
      <c r="B345" s="98" t="s">
        <v>1658</v>
      </c>
      <c r="C345" s="36" t="s">
        <v>61</v>
      </c>
      <c r="D345" s="37" t="s">
        <v>232</v>
      </c>
      <c r="E345" s="36" t="s">
        <v>1580</v>
      </c>
      <c r="F345" s="36" t="s">
        <v>1659</v>
      </c>
      <c r="G345" s="36" t="s">
        <v>235</v>
      </c>
      <c r="H345" s="36" t="s">
        <v>1660</v>
      </c>
      <c r="I345" s="36" t="s">
        <v>102</v>
      </c>
      <c r="J345" s="36" t="s">
        <v>1582</v>
      </c>
      <c r="K345" s="36" t="s">
        <v>1583</v>
      </c>
      <c r="L345" s="36" t="s">
        <v>1584</v>
      </c>
      <c r="M345" s="40">
        <v>65</v>
      </c>
      <c r="N345" s="41"/>
      <c r="O345" s="40">
        <v>65</v>
      </c>
      <c r="P345" s="40"/>
      <c r="Q345" s="36" t="s">
        <v>105</v>
      </c>
      <c r="R345" s="36">
        <v>108</v>
      </c>
      <c r="S345" s="36">
        <v>31</v>
      </c>
      <c r="T345" s="10" t="s">
        <v>1661</v>
      </c>
      <c r="U345" s="36"/>
    </row>
    <row r="346" ht="57" spans="1:21">
      <c r="A346" s="5">
        <v>342</v>
      </c>
      <c r="B346" s="98" t="s">
        <v>1662</v>
      </c>
      <c r="C346" s="36" t="s">
        <v>61</v>
      </c>
      <c r="D346" s="37" t="s">
        <v>232</v>
      </c>
      <c r="E346" s="36" t="s">
        <v>1580</v>
      </c>
      <c r="F346" s="36" t="s">
        <v>1663</v>
      </c>
      <c r="G346" s="36" t="s">
        <v>111</v>
      </c>
      <c r="H346" s="36" t="s">
        <v>1664</v>
      </c>
      <c r="I346" s="36" t="s">
        <v>102</v>
      </c>
      <c r="J346" s="36" t="s">
        <v>1582</v>
      </c>
      <c r="K346" s="36" t="s">
        <v>1583</v>
      </c>
      <c r="L346" s="36" t="s">
        <v>1584</v>
      </c>
      <c r="M346" s="40">
        <v>69.7</v>
      </c>
      <c r="N346" s="41"/>
      <c r="O346" s="40">
        <v>69.7</v>
      </c>
      <c r="P346" s="40"/>
      <c r="Q346" s="36" t="s">
        <v>105</v>
      </c>
      <c r="R346" s="36">
        <v>288</v>
      </c>
      <c r="S346" s="36">
        <v>77</v>
      </c>
      <c r="T346" s="10" t="s">
        <v>1665</v>
      </c>
      <c r="U346" s="36"/>
    </row>
    <row r="347" ht="42.75" spans="1:21">
      <c r="A347" s="5">
        <v>343</v>
      </c>
      <c r="B347" s="98" t="s">
        <v>1666</v>
      </c>
      <c r="C347" s="36" t="s">
        <v>61</v>
      </c>
      <c r="D347" s="37" t="s">
        <v>232</v>
      </c>
      <c r="E347" s="36" t="s">
        <v>1580</v>
      </c>
      <c r="F347" s="36" t="s">
        <v>1667</v>
      </c>
      <c r="G347" s="36" t="s">
        <v>141</v>
      </c>
      <c r="H347" s="36" t="s">
        <v>552</v>
      </c>
      <c r="I347" s="36" t="s">
        <v>102</v>
      </c>
      <c r="J347" s="36" t="s">
        <v>1582</v>
      </c>
      <c r="K347" s="36" t="s">
        <v>1583</v>
      </c>
      <c r="L347" s="36" t="s">
        <v>1584</v>
      </c>
      <c r="M347" s="40">
        <v>70</v>
      </c>
      <c r="N347" s="41"/>
      <c r="O347" s="40">
        <v>70</v>
      </c>
      <c r="P347" s="40"/>
      <c r="Q347" s="36" t="s">
        <v>105</v>
      </c>
      <c r="R347" s="36">
        <v>308</v>
      </c>
      <c r="S347" s="36">
        <v>63</v>
      </c>
      <c r="T347" s="10" t="s">
        <v>1668</v>
      </c>
      <c r="U347" s="36"/>
    </row>
    <row r="348" ht="71.25" spans="1:21">
      <c r="A348" s="5">
        <v>344</v>
      </c>
      <c r="B348" s="98" t="s">
        <v>1669</v>
      </c>
      <c r="C348" s="36" t="s">
        <v>61</v>
      </c>
      <c r="D348" s="37" t="s">
        <v>232</v>
      </c>
      <c r="E348" s="36" t="s">
        <v>1580</v>
      </c>
      <c r="F348" s="36" t="s">
        <v>1670</v>
      </c>
      <c r="G348" s="36" t="s">
        <v>203</v>
      </c>
      <c r="H348" s="36" t="s">
        <v>520</v>
      </c>
      <c r="I348" s="36" t="s">
        <v>102</v>
      </c>
      <c r="J348" s="36" t="s">
        <v>1582</v>
      </c>
      <c r="K348" s="36" t="s">
        <v>1583</v>
      </c>
      <c r="L348" s="36" t="s">
        <v>1584</v>
      </c>
      <c r="M348" s="40">
        <v>78</v>
      </c>
      <c r="N348" s="41"/>
      <c r="O348" s="40">
        <v>78</v>
      </c>
      <c r="P348" s="40"/>
      <c r="Q348" s="36" t="s">
        <v>105</v>
      </c>
      <c r="R348" s="36">
        <v>204</v>
      </c>
      <c r="S348" s="36">
        <v>41</v>
      </c>
      <c r="T348" s="10" t="s">
        <v>1671</v>
      </c>
      <c r="U348" s="36"/>
    </row>
    <row r="349" ht="85.5" spans="1:21">
      <c r="A349" s="5">
        <v>345</v>
      </c>
      <c r="B349" s="98" t="s">
        <v>1672</v>
      </c>
      <c r="C349" s="36" t="s">
        <v>61</v>
      </c>
      <c r="D349" s="37" t="s">
        <v>72</v>
      </c>
      <c r="E349" s="36" t="s">
        <v>1612</v>
      </c>
      <c r="F349" s="36" t="s">
        <v>1673</v>
      </c>
      <c r="G349" s="36" t="s">
        <v>135</v>
      </c>
      <c r="H349" s="36" t="s">
        <v>1674</v>
      </c>
      <c r="I349" s="36" t="s">
        <v>102</v>
      </c>
      <c r="J349" s="36" t="s">
        <v>1582</v>
      </c>
      <c r="K349" s="36" t="s">
        <v>1583</v>
      </c>
      <c r="L349" s="36" t="s">
        <v>1584</v>
      </c>
      <c r="M349" s="40">
        <v>99</v>
      </c>
      <c r="N349" s="41"/>
      <c r="O349" s="40">
        <v>99</v>
      </c>
      <c r="P349" s="40"/>
      <c r="Q349" s="36" t="s">
        <v>105</v>
      </c>
      <c r="R349" s="36">
        <v>237</v>
      </c>
      <c r="S349" s="36">
        <v>45</v>
      </c>
      <c r="T349" s="10" t="s">
        <v>1675</v>
      </c>
      <c r="U349" s="36"/>
    </row>
    <row r="350" ht="71.25" spans="1:21">
      <c r="A350" s="5">
        <v>346</v>
      </c>
      <c r="B350" s="98" t="s">
        <v>1676</v>
      </c>
      <c r="C350" s="36" t="s">
        <v>61</v>
      </c>
      <c r="D350" s="37" t="s">
        <v>232</v>
      </c>
      <c r="E350" s="36" t="s">
        <v>1580</v>
      </c>
      <c r="F350" s="36" t="s">
        <v>1677</v>
      </c>
      <c r="G350" s="36" t="s">
        <v>315</v>
      </c>
      <c r="H350" s="36" t="s">
        <v>719</v>
      </c>
      <c r="I350" s="36" t="s">
        <v>102</v>
      </c>
      <c r="J350" s="36" t="s">
        <v>1582</v>
      </c>
      <c r="K350" s="36" t="s">
        <v>1583</v>
      </c>
      <c r="L350" s="36" t="s">
        <v>1584</v>
      </c>
      <c r="M350" s="40">
        <v>99.2</v>
      </c>
      <c r="N350" s="41"/>
      <c r="O350" s="40">
        <v>99.2</v>
      </c>
      <c r="P350" s="40"/>
      <c r="Q350" s="36" t="s">
        <v>105</v>
      </c>
      <c r="R350" s="36">
        <v>247</v>
      </c>
      <c r="S350" s="36">
        <v>50</v>
      </c>
      <c r="T350" s="10" t="s">
        <v>1606</v>
      </c>
      <c r="U350" s="36"/>
    </row>
    <row r="351" ht="57" spans="1:21">
      <c r="A351" s="5">
        <v>347</v>
      </c>
      <c r="B351" s="98" t="s">
        <v>1678</v>
      </c>
      <c r="C351" s="36" t="s">
        <v>61</v>
      </c>
      <c r="D351" s="37" t="s">
        <v>232</v>
      </c>
      <c r="E351" s="36" t="s">
        <v>1580</v>
      </c>
      <c r="F351" s="36" t="s">
        <v>1679</v>
      </c>
      <c r="G351" s="36" t="s">
        <v>135</v>
      </c>
      <c r="H351" s="36" t="s">
        <v>1674</v>
      </c>
      <c r="I351" s="36" t="s">
        <v>102</v>
      </c>
      <c r="J351" s="36" t="s">
        <v>1582</v>
      </c>
      <c r="K351" s="36" t="s">
        <v>1583</v>
      </c>
      <c r="L351" s="36" t="s">
        <v>1584</v>
      </c>
      <c r="M351" s="40">
        <v>99.4</v>
      </c>
      <c r="N351" s="41"/>
      <c r="O351" s="40">
        <v>99.4</v>
      </c>
      <c r="P351" s="40"/>
      <c r="Q351" s="36" t="s">
        <v>105</v>
      </c>
      <c r="R351" s="36">
        <v>174</v>
      </c>
      <c r="S351" s="36">
        <v>48</v>
      </c>
      <c r="T351" s="10" t="s">
        <v>1646</v>
      </c>
      <c r="U351" s="36"/>
    </row>
    <row r="352" ht="42.75" spans="1:21">
      <c r="A352" s="5">
        <v>348</v>
      </c>
      <c r="B352" s="98" t="s">
        <v>1680</v>
      </c>
      <c r="C352" s="36" t="s">
        <v>61</v>
      </c>
      <c r="D352" s="37" t="s">
        <v>232</v>
      </c>
      <c r="E352" s="36" t="s">
        <v>1580</v>
      </c>
      <c r="F352" s="36" t="s">
        <v>1681</v>
      </c>
      <c r="G352" s="36" t="s">
        <v>141</v>
      </c>
      <c r="H352" s="36" t="s">
        <v>552</v>
      </c>
      <c r="I352" s="36" t="s">
        <v>102</v>
      </c>
      <c r="J352" s="36" t="s">
        <v>1582</v>
      </c>
      <c r="K352" s="36" t="s">
        <v>1583</v>
      </c>
      <c r="L352" s="36" t="s">
        <v>1584</v>
      </c>
      <c r="M352" s="40">
        <v>99.7</v>
      </c>
      <c r="N352" s="41"/>
      <c r="O352" s="40">
        <v>99.7</v>
      </c>
      <c r="P352" s="40"/>
      <c r="Q352" s="36" t="s">
        <v>105</v>
      </c>
      <c r="R352" s="36">
        <v>308</v>
      </c>
      <c r="S352" s="36">
        <v>63</v>
      </c>
      <c r="T352" s="10" t="s">
        <v>1668</v>
      </c>
      <c r="U352" s="36"/>
    </row>
    <row r="353" ht="85.5" spans="1:21">
      <c r="A353" s="5">
        <v>349</v>
      </c>
      <c r="B353" s="98" t="s">
        <v>1682</v>
      </c>
      <c r="C353" s="36" t="s">
        <v>61</v>
      </c>
      <c r="D353" s="37" t="s">
        <v>232</v>
      </c>
      <c r="E353" s="36" t="s">
        <v>1580</v>
      </c>
      <c r="F353" s="36" t="s">
        <v>1683</v>
      </c>
      <c r="G353" s="36" t="s">
        <v>196</v>
      </c>
      <c r="H353" s="36" t="s">
        <v>1337</v>
      </c>
      <c r="I353" s="36" t="s">
        <v>102</v>
      </c>
      <c r="J353" s="36" t="s">
        <v>1582</v>
      </c>
      <c r="K353" s="36" t="s">
        <v>1583</v>
      </c>
      <c r="L353" s="36" t="s">
        <v>1584</v>
      </c>
      <c r="M353" s="40">
        <v>99.8</v>
      </c>
      <c r="N353" s="41"/>
      <c r="O353" s="40">
        <v>99.8</v>
      </c>
      <c r="P353" s="40"/>
      <c r="Q353" s="36" t="s">
        <v>105</v>
      </c>
      <c r="R353" s="36">
        <v>378</v>
      </c>
      <c r="S353" s="36">
        <v>57</v>
      </c>
      <c r="T353" s="10" t="s">
        <v>1684</v>
      </c>
      <c r="U353" s="36"/>
    </row>
    <row r="354" ht="57" spans="1:21">
      <c r="A354" s="5">
        <v>350</v>
      </c>
      <c r="B354" s="98" t="s">
        <v>1685</v>
      </c>
      <c r="C354" s="36" t="s">
        <v>61</v>
      </c>
      <c r="D354" s="37" t="s">
        <v>232</v>
      </c>
      <c r="E354" s="36" t="s">
        <v>1580</v>
      </c>
      <c r="F354" s="36" t="s">
        <v>1686</v>
      </c>
      <c r="G354" s="36" t="s">
        <v>196</v>
      </c>
      <c r="H354" s="36" t="s">
        <v>700</v>
      </c>
      <c r="I354" s="36" t="s">
        <v>102</v>
      </c>
      <c r="J354" s="36" t="s">
        <v>1582</v>
      </c>
      <c r="K354" s="36" t="s">
        <v>1583</v>
      </c>
      <c r="L354" s="36" t="s">
        <v>1634</v>
      </c>
      <c r="M354" s="40">
        <v>121</v>
      </c>
      <c r="N354" s="41"/>
      <c r="O354" s="40">
        <v>121</v>
      </c>
      <c r="P354" s="40"/>
      <c r="Q354" s="36" t="s">
        <v>105</v>
      </c>
      <c r="R354" s="36">
        <v>315</v>
      </c>
      <c r="S354" s="36">
        <v>90</v>
      </c>
      <c r="T354" s="10" t="s">
        <v>1687</v>
      </c>
      <c r="U354" s="36"/>
    </row>
    <row r="355" ht="85.5" spans="1:21">
      <c r="A355" s="5">
        <v>351</v>
      </c>
      <c r="B355" s="98" t="s">
        <v>1688</v>
      </c>
      <c r="C355" s="36" t="s">
        <v>61</v>
      </c>
      <c r="D355" s="37" t="s">
        <v>232</v>
      </c>
      <c r="E355" s="36" t="s">
        <v>1580</v>
      </c>
      <c r="F355" s="36" t="s">
        <v>1689</v>
      </c>
      <c r="G355" s="36" t="s">
        <v>141</v>
      </c>
      <c r="H355" s="36" t="s">
        <v>310</v>
      </c>
      <c r="I355" s="36" t="s">
        <v>102</v>
      </c>
      <c r="J355" s="36" t="s">
        <v>1582</v>
      </c>
      <c r="K355" s="36" t="s">
        <v>1583</v>
      </c>
      <c r="L355" s="36" t="s">
        <v>1584</v>
      </c>
      <c r="M355" s="40">
        <v>128</v>
      </c>
      <c r="N355" s="41"/>
      <c r="O355" s="40">
        <v>128</v>
      </c>
      <c r="P355" s="40"/>
      <c r="Q355" s="36" t="s">
        <v>105</v>
      </c>
      <c r="R355" s="36">
        <v>1642</v>
      </c>
      <c r="S355" s="36">
        <v>633</v>
      </c>
      <c r="T355" s="10" t="s">
        <v>1690</v>
      </c>
      <c r="U355" s="36"/>
    </row>
    <row r="356" ht="57" spans="1:21">
      <c r="A356" s="5">
        <v>352</v>
      </c>
      <c r="B356" s="98" t="s">
        <v>1691</v>
      </c>
      <c r="C356" s="36" t="s">
        <v>61</v>
      </c>
      <c r="D356" s="37" t="s">
        <v>232</v>
      </c>
      <c r="E356" s="36" t="s">
        <v>1580</v>
      </c>
      <c r="F356" s="36" t="s">
        <v>1692</v>
      </c>
      <c r="G356" s="36" t="s">
        <v>472</v>
      </c>
      <c r="H356" s="36" t="s">
        <v>1693</v>
      </c>
      <c r="I356" s="36" t="s">
        <v>102</v>
      </c>
      <c r="J356" s="36" t="s">
        <v>1582</v>
      </c>
      <c r="K356" s="36" t="s">
        <v>1583</v>
      </c>
      <c r="L356" s="36" t="s">
        <v>1584</v>
      </c>
      <c r="M356" s="40">
        <v>128.5</v>
      </c>
      <c r="N356" s="41">
        <v>128.5</v>
      </c>
      <c r="O356" s="40"/>
      <c r="P356" s="40"/>
      <c r="Q356" s="36" t="s">
        <v>105</v>
      </c>
      <c r="R356" s="36">
        <v>50</v>
      </c>
      <c r="S356" s="36">
        <v>50</v>
      </c>
      <c r="T356" s="10" t="s">
        <v>237</v>
      </c>
      <c r="U356" s="36"/>
    </row>
    <row r="357" ht="57" spans="1:21">
      <c r="A357" s="5">
        <v>353</v>
      </c>
      <c r="B357" s="99" t="s">
        <v>1694</v>
      </c>
      <c r="C357" s="36" t="s">
        <v>61</v>
      </c>
      <c r="D357" s="37" t="s">
        <v>232</v>
      </c>
      <c r="E357" s="36" t="s">
        <v>1580</v>
      </c>
      <c r="F357" s="36" t="s">
        <v>1695</v>
      </c>
      <c r="G357" s="39" t="s">
        <v>163</v>
      </c>
      <c r="H357" s="36" t="s">
        <v>357</v>
      </c>
      <c r="I357" s="36" t="s">
        <v>102</v>
      </c>
      <c r="J357" s="36" t="s">
        <v>1582</v>
      </c>
      <c r="K357" s="36" t="s">
        <v>1583</v>
      </c>
      <c r="L357" s="36" t="s">
        <v>1584</v>
      </c>
      <c r="M357" s="40">
        <v>150</v>
      </c>
      <c r="N357" s="41"/>
      <c r="O357" s="40">
        <v>150</v>
      </c>
      <c r="P357" s="40"/>
      <c r="Q357" s="39" t="s">
        <v>105</v>
      </c>
      <c r="R357" s="36">
        <v>414</v>
      </c>
      <c r="S357" s="36">
        <v>60</v>
      </c>
      <c r="T357" s="10" t="s">
        <v>1696</v>
      </c>
      <c r="U357" s="36"/>
    </row>
    <row r="358" ht="57" spans="1:21">
      <c r="A358" s="5">
        <v>354</v>
      </c>
      <c r="B358" s="98" t="s">
        <v>1697</v>
      </c>
      <c r="C358" s="36" t="s">
        <v>61</v>
      </c>
      <c r="D358" s="37" t="s">
        <v>232</v>
      </c>
      <c r="E358" s="36" t="s">
        <v>1580</v>
      </c>
      <c r="F358" s="36" t="s">
        <v>1698</v>
      </c>
      <c r="G358" s="36" t="s">
        <v>157</v>
      </c>
      <c r="H358" s="36" t="s">
        <v>158</v>
      </c>
      <c r="I358" s="36" t="s">
        <v>102</v>
      </c>
      <c r="J358" s="36" t="s">
        <v>1582</v>
      </c>
      <c r="K358" s="36" t="s">
        <v>1583</v>
      </c>
      <c r="L358" s="36" t="s">
        <v>1584</v>
      </c>
      <c r="M358" s="40">
        <v>165</v>
      </c>
      <c r="N358" s="41"/>
      <c r="O358" s="40">
        <v>165</v>
      </c>
      <c r="P358" s="40"/>
      <c r="Q358" s="36" t="s">
        <v>105</v>
      </c>
      <c r="R358" s="36">
        <v>461</v>
      </c>
      <c r="S358" s="36">
        <v>83</v>
      </c>
      <c r="T358" s="10" t="s">
        <v>1699</v>
      </c>
      <c r="U358" s="36"/>
    </row>
    <row r="359" ht="57" spans="1:21">
      <c r="A359" s="5">
        <v>355</v>
      </c>
      <c r="B359" s="98" t="s">
        <v>1700</v>
      </c>
      <c r="C359" s="36" t="s">
        <v>61</v>
      </c>
      <c r="D359" s="37" t="s">
        <v>232</v>
      </c>
      <c r="E359" s="36" t="s">
        <v>1580</v>
      </c>
      <c r="F359" s="36" t="s">
        <v>1701</v>
      </c>
      <c r="G359" s="36" t="s">
        <v>135</v>
      </c>
      <c r="H359" s="36" t="s">
        <v>1702</v>
      </c>
      <c r="I359" s="36" t="s">
        <v>102</v>
      </c>
      <c r="J359" s="36" t="s">
        <v>1582</v>
      </c>
      <c r="K359" s="36" t="s">
        <v>1583</v>
      </c>
      <c r="L359" s="36" t="s">
        <v>1584</v>
      </c>
      <c r="M359" s="40">
        <v>190.4</v>
      </c>
      <c r="N359" s="41"/>
      <c r="O359" s="40">
        <v>190.4</v>
      </c>
      <c r="P359" s="40"/>
      <c r="Q359" s="36" t="s">
        <v>105</v>
      </c>
      <c r="R359" s="36">
        <v>174</v>
      </c>
      <c r="S359" s="36">
        <v>48</v>
      </c>
      <c r="T359" s="10" t="s">
        <v>1703</v>
      </c>
      <c r="U359" s="36"/>
    </row>
    <row r="360" ht="71.25" spans="1:21">
      <c r="A360" s="5">
        <v>356</v>
      </c>
      <c r="B360" s="98" t="s">
        <v>1704</v>
      </c>
      <c r="C360" s="36" t="s">
        <v>61</v>
      </c>
      <c r="D360" s="37" t="s">
        <v>232</v>
      </c>
      <c r="E360" s="36" t="s">
        <v>1580</v>
      </c>
      <c r="F360" s="36" t="s">
        <v>1705</v>
      </c>
      <c r="G360" s="36" t="s">
        <v>135</v>
      </c>
      <c r="H360" s="36" t="s">
        <v>1706</v>
      </c>
      <c r="I360" s="36" t="s">
        <v>102</v>
      </c>
      <c r="J360" s="36" t="s">
        <v>1582</v>
      </c>
      <c r="K360" s="36" t="s">
        <v>1583</v>
      </c>
      <c r="L360" s="36" t="s">
        <v>1584</v>
      </c>
      <c r="M360" s="40">
        <v>195</v>
      </c>
      <c r="N360" s="41"/>
      <c r="O360" s="40">
        <v>195</v>
      </c>
      <c r="P360" s="40"/>
      <c r="Q360" s="36" t="s">
        <v>105</v>
      </c>
      <c r="R360" s="36">
        <v>174</v>
      </c>
      <c r="S360" s="36">
        <v>48</v>
      </c>
      <c r="T360" s="10" t="s">
        <v>1707</v>
      </c>
      <c r="U360" s="36"/>
    </row>
    <row r="361" ht="85.5" spans="1:21">
      <c r="A361" s="5">
        <v>357</v>
      </c>
      <c r="B361" s="98" t="s">
        <v>1708</v>
      </c>
      <c r="C361" s="36" t="s">
        <v>61</v>
      </c>
      <c r="D361" s="37" t="s">
        <v>72</v>
      </c>
      <c r="E361" s="36" t="s">
        <v>1612</v>
      </c>
      <c r="F361" s="36" t="s">
        <v>1709</v>
      </c>
      <c r="G361" s="36" t="s">
        <v>185</v>
      </c>
      <c r="H361" s="36" t="s">
        <v>286</v>
      </c>
      <c r="I361" s="36" t="s">
        <v>102</v>
      </c>
      <c r="J361" s="36" t="s">
        <v>1582</v>
      </c>
      <c r="K361" s="36" t="s">
        <v>1583</v>
      </c>
      <c r="L361" s="36" t="s">
        <v>1584</v>
      </c>
      <c r="M361" s="40">
        <v>198</v>
      </c>
      <c r="N361" s="41"/>
      <c r="O361" s="40">
        <v>198</v>
      </c>
      <c r="P361" s="40"/>
      <c r="Q361" s="36" t="s">
        <v>105</v>
      </c>
      <c r="R361" s="36">
        <v>237</v>
      </c>
      <c r="S361" s="36">
        <v>45</v>
      </c>
      <c r="T361" s="10" t="s">
        <v>1675</v>
      </c>
      <c r="U361" s="36"/>
    </row>
    <row r="362" ht="40.5" spans="1:21">
      <c r="A362" s="5">
        <v>358</v>
      </c>
      <c r="B362" s="38" t="s">
        <v>1710</v>
      </c>
      <c r="C362" s="7" t="s">
        <v>1711</v>
      </c>
      <c r="D362" s="23" t="s">
        <v>97</v>
      </c>
      <c r="E362" s="7" t="s">
        <v>1712</v>
      </c>
      <c r="F362" s="7" t="s">
        <v>1713</v>
      </c>
      <c r="G362" s="7" t="s">
        <v>203</v>
      </c>
      <c r="H362" s="7" t="s">
        <v>1714</v>
      </c>
      <c r="I362" s="7" t="s">
        <v>102</v>
      </c>
      <c r="J362" s="7" t="s">
        <v>1715</v>
      </c>
      <c r="K362" s="7" t="s">
        <v>1716</v>
      </c>
      <c r="L362" s="7">
        <v>13325409444</v>
      </c>
      <c r="M362" s="20">
        <v>49.3</v>
      </c>
      <c r="N362" s="46"/>
      <c r="O362" s="20">
        <v>49.3</v>
      </c>
      <c r="P362" s="20"/>
      <c r="Q362" s="7" t="s">
        <v>1717</v>
      </c>
      <c r="R362" s="7">
        <v>37</v>
      </c>
      <c r="S362" s="7">
        <v>37</v>
      </c>
      <c r="T362" s="47" t="s">
        <v>1718</v>
      </c>
      <c r="U362" s="7"/>
    </row>
    <row r="363" ht="40.5" spans="1:21">
      <c r="A363" s="5">
        <v>359</v>
      </c>
      <c r="B363" s="100" t="s">
        <v>1719</v>
      </c>
      <c r="C363" s="7" t="s">
        <v>1711</v>
      </c>
      <c r="D363" s="23" t="s">
        <v>97</v>
      </c>
      <c r="E363" s="7" t="s">
        <v>1720</v>
      </c>
      <c r="F363" s="7" t="s">
        <v>1721</v>
      </c>
      <c r="G363" s="7" t="s">
        <v>203</v>
      </c>
      <c r="H363" s="7" t="s">
        <v>1722</v>
      </c>
      <c r="I363" s="7" t="s">
        <v>102</v>
      </c>
      <c r="J363" s="7" t="s">
        <v>1715</v>
      </c>
      <c r="K363" s="7" t="s">
        <v>1716</v>
      </c>
      <c r="L363" s="7">
        <v>13325409444</v>
      </c>
      <c r="M363" s="20">
        <v>100</v>
      </c>
      <c r="N363" s="46"/>
      <c r="O363" s="20">
        <v>100</v>
      </c>
      <c r="P363" s="20"/>
      <c r="Q363" s="7" t="s">
        <v>1717</v>
      </c>
      <c r="R363" s="7">
        <v>655</v>
      </c>
      <c r="S363" s="7">
        <v>655</v>
      </c>
      <c r="T363" s="47" t="s">
        <v>1723</v>
      </c>
      <c r="U363" s="7"/>
    </row>
    <row r="364" ht="54" spans="1:21">
      <c r="A364" s="5">
        <v>360</v>
      </c>
      <c r="B364" s="38" t="s">
        <v>1724</v>
      </c>
      <c r="C364" s="7" t="s">
        <v>1725</v>
      </c>
      <c r="D364" s="45" t="s">
        <v>200</v>
      </c>
      <c r="E364" s="7" t="s">
        <v>1726</v>
      </c>
      <c r="F364" s="7" t="s">
        <v>1727</v>
      </c>
      <c r="G364" s="7" t="s">
        <v>203</v>
      </c>
      <c r="H364" s="7" t="s">
        <v>1114</v>
      </c>
      <c r="I364" s="7" t="s">
        <v>102</v>
      </c>
      <c r="J364" s="7" t="s">
        <v>1715</v>
      </c>
      <c r="K364" s="7" t="s">
        <v>1716</v>
      </c>
      <c r="L364" s="7">
        <v>13325409444</v>
      </c>
      <c r="M364" s="20">
        <v>36.8</v>
      </c>
      <c r="N364" s="46"/>
      <c r="O364" s="20">
        <v>36.8</v>
      </c>
      <c r="P364" s="20"/>
      <c r="Q364" s="7" t="s">
        <v>1717</v>
      </c>
      <c r="R364" s="7">
        <v>37</v>
      </c>
      <c r="S364" s="7">
        <v>37</v>
      </c>
      <c r="T364" s="47" t="s">
        <v>1728</v>
      </c>
      <c r="U364" s="7"/>
    </row>
    <row r="365" ht="67.5" spans="1:21">
      <c r="A365" s="5">
        <v>361</v>
      </c>
      <c r="B365" s="100" t="s">
        <v>1729</v>
      </c>
      <c r="C365" s="7" t="s">
        <v>1725</v>
      </c>
      <c r="D365" s="45" t="s">
        <v>200</v>
      </c>
      <c r="E365" s="7" t="s">
        <v>1726</v>
      </c>
      <c r="F365" s="7" t="s">
        <v>1730</v>
      </c>
      <c r="G365" s="7" t="s">
        <v>246</v>
      </c>
      <c r="H365" s="7" t="s">
        <v>1731</v>
      </c>
      <c r="I365" s="7" t="s">
        <v>102</v>
      </c>
      <c r="J365" s="7" t="s">
        <v>1715</v>
      </c>
      <c r="K365" s="7" t="s">
        <v>1716</v>
      </c>
      <c r="L365" s="7">
        <v>13325409444</v>
      </c>
      <c r="M365" s="20">
        <v>26</v>
      </c>
      <c r="N365" s="46"/>
      <c r="O365" s="20">
        <v>26</v>
      </c>
      <c r="P365" s="20"/>
      <c r="Q365" s="7" t="s">
        <v>1717</v>
      </c>
      <c r="R365" s="7">
        <v>29</v>
      </c>
      <c r="S365" s="7">
        <v>29</v>
      </c>
      <c r="T365" s="47" t="s">
        <v>1732</v>
      </c>
      <c r="U365" s="7"/>
    </row>
    <row r="366" ht="54" spans="1:21">
      <c r="A366" s="5">
        <v>362</v>
      </c>
      <c r="B366" s="38" t="s">
        <v>1733</v>
      </c>
      <c r="C366" s="7" t="s">
        <v>1725</v>
      </c>
      <c r="D366" s="45" t="s">
        <v>200</v>
      </c>
      <c r="E366" s="7" t="s">
        <v>1726</v>
      </c>
      <c r="F366" s="7" t="s">
        <v>1734</v>
      </c>
      <c r="G366" s="7" t="s">
        <v>174</v>
      </c>
      <c r="H366" s="7" t="s">
        <v>1735</v>
      </c>
      <c r="I366" s="7" t="s">
        <v>102</v>
      </c>
      <c r="J366" s="7" t="s">
        <v>1715</v>
      </c>
      <c r="K366" s="7" t="s">
        <v>1716</v>
      </c>
      <c r="L366" s="7">
        <v>13325409444</v>
      </c>
      <c r="M366" s="20">
        <v>27</v>
      </c>
      <c r="N366" s="46"/>
      <c r="O366" s="20">
        <v>27</v>
      </c>
      <c r="P366" s="20"/>
      <c r="Q366" s="7" t="s">
        <v>1717</v>
      </c>
      <c r="R366" s="7">
        <v>31</v>
      </c>
      <c r="S366" s="7">
        <v>31</v>
      </c>
      <c r="T366" s="47" t="s">
        <v>1736</v>
      </c>
      <c r="U366" s="7"/>
    </row>
    <row r="367" ht="40.5" spans="1:21">
      <c r="A367" s="5">
        <v>363</v>
      </c>
      <c r="B367" s="100" t="s">
        <v>1737</v>
      </c>
      <c r="C367" s="7" t="s">
        <v>61</v>
      </c>
      <c r="D367" s="45" t="s">
        <v>200</v>
      </c>
      <c r="E367" s="7" t="s">
        <v>1726</v>
      </c>
      <c r="F367" s="7" t="s">
        <v>1738</v>
      </c>
      <c r="G367" s="7" t="s">
        <v>117</v>
      </c>
      <c r="H367" s="7" t="s">
        <v>1739</v>
      </c>
      <c r="I367" s="7" t="s">
        <v>102</v>
      </c>
      <c r="J367" s="7" t="s">
        <v>1715</v>
      </c>
      <c r="K367" s="7" t="s">
        <v>1740</v>
      </c>
      <c r="L367" s="7" t="s">
        <v>1634</v>
      </c>
      <c r="M367" s="20">
        <v>30</v>
      </c>
      <c r="N367" s="46"/>
      <c r="O367" s="20">
        <v>30</v>
      </c>
      <c r="P367" s="20"/>
      <c r="Q367" s="7" t="s">
        <v>105</v>
      </c>
      <c r="R367" s="7">
        <v>286</v>
      </c>
      <c r="S367" s="7">
        <v>67</v>
      </c>
      <c r="T367" s="47" t="s">
        <v>1741</v>
      </c>
      <c r="U367" s="7"/>
    </row>
    <row r="368" ht="67.5" spans="1:21">
      <c r="A368" s="5">
        <v>364</v>
      </c>
      <c r="B368" s="38" t="s">
        <v>1742</v>
      </c>
      <c r="C368" s="7" t="s">
        <v>1711</v>
      </c>
      <c r="D368" s="45" t="s">
        <v>1743</v>
      </c>
      <c r="E368" s="7" t="s">
        <v>1744</v>
      </c>
      <c r="F368" s="7" t="s">
        <v>1745</v>
      </c>
      <c r="G368" s="7" t="s">
        <v>203</v>
      </c>
      <c r="H368" s="7" t="s">
        <v>1746</v>
      </c>
      <c r="I368" s="7" t="s">
        <v>102</v>
      </c>
      <c r="J368" s="7" t="s">
        <v>1715</v>
      </c>
      <c r="K368" s="7" t="s">
        <v>1716</v>
      </c>
      <c r="L368" s="7">
        <v>13325409444</v>
      </c>
      <c r="M368" s="20">
        <v>360</v>
      </c>
      <c r="N368" s="46">
        <v>360</v>
      </c>
      <c r="O368" s="20"/>
      <c r="P368" s="20"/>
      <c r="Q368" s="7" t="s">
        <v>1717</v>
      </c>
      <c r="R368" s="7">
        <v>655</v>
      </c>
      <c r="S368" s="7">
        <v>655</v>
      </c>
      <c r="T368" s="47" t="s">
        <v>1747</v>
      </c>
      <c r="U368" s="7"/>
    </row>
    <row r="369" ht="54" spans="1:21">
      <c r="A369" s="5">
        <v>365</v>
      </c>
      <c r="B369" s="100" t="s">
        <v>1748</v>
      </c>
      <c r="C369" s="7" t="s">
        <v>61</v>
      </c>
      <c r="D369" s="45" t="s">
        <v>232</v>
      </c>
      <c r="E369" s="7" t="s">
        <v>1580</v>
      </c>
      <c r="F369" s="7" t="s">
        <v>1749</v>
      </c>
      <c r="G369" s="7" t="s">
        <v>281</v>
      </c>
      <c r="H369" s="7" t="s">
        <v>1750</v>
      </c>
      <c r="I369" s="7" t="s">
        <v>102</v>
      </c>
      <c r="J369" s="7" t="s">
        <v>1715</v>
      </c>
      <c r="K369" s="7" t="s">
        <v>1740</v>
      </c>
      <c r="L369" s="7" t="s">
        <v>1634</v>
      </c>
      <c r="M369" s="20">
        <v>20</v>
      </c>
      <c r="N369" s="46"/>
      <c r="O369" s="20">
        <v>20</v>
      </c>
      <c r="P369" s="20"/>
      <c r="Q369" s="7" t="s">
        <v>105</v>
      </c>
      <c r="R369" s="7">
        <v>235</v>
      </c>
      <c r="S369" s="7">
        <v>9</v>
      </c>
      <c r="T369" s="47" t="s">
        <v>1751</v>
      </c>
      <c r="U369" s="7"/>
    </row>
    <row r="370" ht="27" spans="1:21">
      <c r="A370" s="5">
        <v>366</v>
      </c>
      <c r="B370" s="100" t="s">
        <v>1752</v>
      </c>
      <c r="C370" s="7" t="s">
        <v>61</v>
      </c>
      <c r="D370" s="45" t="s">
        <v>108</v>
      </c>
      <c r="E370" s="7" t="s">
        <v>1753</v>
      </c>
      <c r="F370" s="7" t="s">
        <v>1754</v>
      </c>
      <c r="G370" s="7" t="s">
        <v>117</v>
      </c>
      <c r="H370" s="7" t="s">
        <v>1755</v>
      </c>
      <c r="I370" s="7" t="s">
        <v>102</v>
      </c>
      <c r="J370" s="7" t="s">
        <v>1715</v>
      </c>
      <c r="K370" s="7" t="s">
        <v>1740</v>
      </c>
      <c r="L370" s="7" t="s">
        <v>1634</v>
      </c>
      <c r="M370" s="20">
        <v>9.2</v>
      </c>
      <c r="N370" s="46"/>
      <c r="O370" s="20">
        <v>9.2</v>
      </c>
      <c r="P370" s="20"/>
      <c r="Q370" s="7" t="s">
        <v>105</v>
      </c>
      <c r="R370" s="7">
        <v>176</v>
      </c>
      <c r="S370" s="7">
        <v>9</v>
      </c>
      <c r="T370" s="47" t="s">
        <v>1756</v>
      </c>
      <c r="U370" s="7"/>
    </row>
    <row r="371" ht="40.5" spans="1:21">
      <c r="A371" s="5">
        <v>367</v>
      </c>
      <c r="B371" s="100" t="s">
        <v>1757</v>
      </c>
      <c r="C371" s="7" t="s">
        <v>61</v>
      </c>
      <c r="D371" s="45" t="s">
        <v>108</v>
      </c>
      <c r="E371" s="7" t="s">
        <v>1753</v>
      </c>
      <c r="F371" s="7" t="s">
        <v>1758</v>
      </c>
      <c r="G371" s="7" t="s">
        <v>135</v>
      </c>
      <c r="H371" s="7" t="s">
        <v>1759</v>
      </c>
      <c r="I371" s="7" t="s">
        <v>102</v>
      </c>
      <c r="J371" s="7" t="s">
        <v>1715</v>
      </c>
      <c r="K371" s="7" t="s">
        <v>1740</v>
      </c>
      <c r="L371" s="7" t="s">
        <v>1634</v>
      </c>
      <c r="M371" s="20">
        <v>9.8</v>
      </c>
      <c r="N371" s="46"/>
      <c r="O371" s="20">
        <v>9.8</v>
      </c>
      <c r="P371" s="20"/>
      <c r="Q371" s="7" t="s">
        <v>105</v>
      </c>
      <c r="R371" s="7">
        <v>283</v>
      </c>
      <c r="S371" s="7">
        <v>75</v>
      </c>
      <c r="T371" s="47" t="s">
        <v>1760</v>
      </c>
      <c r="U371" s="7"/>
    </row>
    <row r="372" ht="27" spans="1:21">
      <c r="A372" s="5">
        <v>368</v>
      </c>
      <c r="B372" s="100" t="s">
        <v>1761</v>
      </c>
      <c r="C372" s="7" t="s">
        <v>61</v>
      </c>
      <c r="D372" s="45" t="s">
        <v>108</v>
      </c>
      <c r="E372" s="7" t="s">
        <v>1753</v>
      </c>
      <c r="F372" s="7" t="s">
        <v>1762</v>
      </c>
      <c r="G372" s="7" t="s">
        <v>209</v>
      </c>
      <c r="H372" s="7" t="s">
        <v>1763</v>
      </c>
      <c r="I372" s="7" t="s">
        <v>102</v>
      </c>
      <c r="J372" s="7" t="s">
        <v>1715</v>
      </c>
      <c r="K372" s="7" t="s">
        <v>1740</v>
      </c>
      <c r="L372" s="7" t="s">
        <v>1634</v>
      </c>
      <c r="M372" s="20">
        <v>10</v>
      </c>
      <c r="N372" s="46"/>
      <c r="O372" s="20">
        <v>10</v>
      </c>
      <c r="P372" s="20"/>
      <c r="Q372" s="7" t="s">
        <v>105</v>
      </c>
      <c r="R372" s="7">
        <v>364</v>
      </c>
      <c r="S372" s="7">
        <v>57</v>
      </c>
      <c r="T372" s="47" t="s">
        <v>1764</v>
      </c>
      <c r="U372" s="7"/>
    </row>
    <row r="373" ht="27" spans="1:21">
      <c r="A373" s="5">
        <v>369</v>
      </c>
      <c r="B373" s="100" t="s">
        <v>1765</v>
      </c>
      <c r="C373" s="7" t="s">
        <v>61</v>
      </c>
      <c r="D373" s="45" t="s">
        <v>108</v>
      </c>
      <c r="E373" s="7" t="s">
        <v>1753</v>
      </c>
      <c r="F373" s="7" t="s">
        <v>1762</v>
      </c>
      <c r="G373" s="7" t="s">
        <v>185</v>
      </c>
      <c r="H373" s="7" t="s">
        <v>1766</v>
      </c>
      <c r="I373" s="7" t="s">
        <v>102</v>
      </c>
      <c r="J373" s="7" t="s">
        <v>1715</v>
      </c>
      <c r="K373" s="7" t="s">
        <v>1740</v>
      </c>
      <c r="L373" s="7" t="s">
        <v>1634</v>
      </c>
      <c r="M373" s="20">
        <v>10.3</v>
      </c>
      <c r="N373" s="46"/>
      <c r="O373" s="20">
        <v>10.3</v>
      </c>
      <c r="P373" s="20"/>
      <c r="Q373" s="7" t="s">
        <v>105</v>
      </c>
      <c r="R373" s="7">
        <v>412</v>
      </c>
      <c r="S373" s="7">
        <v>61</v>
      </c>
      <c r="T373" s="47" t="s">
        <v>1767</v>
      </c>
      <c r="U373" s="7"/>
    </row>
    <row r="374" ht="40.5" spans="1:21">
      <c r="A374" s="5">
        <v>370</v>
      </c>
      <c r="B374" s="100" t="s">
        <v>1768</v>
      </c>
      <c r="C374" s="7" t="s">
        <v>61</v>
      </c>
      <c r="D374" s="45" t="s">
        <v>108</v>
      </c>
      <c r="E374" s="7" t="s">
        <v>1753</v>
      </c>
      <c r="F374" s="7" t="s">
        <v>1769</v>
      </c>
      <c r="G374" s="7" t="s">
        <v>1073</v>
      </c>
      <c r="H374" s="7" t="s">
        <v>1770</v>
      </c>
      <c r="I374" s="7" t="s">
        <v>102</v>
      </c>
      <c r="J374" s="7" t="s">
        <v>1715</v>
      </c>
      <c r="K374" s="7" t="s">
        <v>1740</v>
      </c>
      <c r="L374" s="7" t="s">
        <v>1634</v>
      </c>
      <c r="M374" s="20">
        <v>11</v>
      </c>
      <c r="N374" s="46"/>
      <c r="O374" s="20">
        <v>11</v>
      </c>
      <c r="P374" s="20"/>
      <c r="Q374" s="7" t="s">
        <v>105</v>
      </c>
      <c r="R374" s="7">
        <v>358</v>
      </c>
      <c r="S374" s="7">
        <v>97</v>
      </c>
      <c r="T374" s="47" t="s">
        <v>1771</v>
      </c>
      <c r="U374" s="7"/>
    </row>
    <row r="375" ht="40.5" spans="1:21">
      <c r="A375" s="5">
        <v>371</v>
      </c>
      <c r="B375" s="100" t="s">
        <v>1772</v>
      </c>
      <c r="C375" s="7" t="s">
        <v>61</v>
      </c>
      <c r="D375" s="45" t="s">
        <v>108</v>
      </c>
      <c r="E375" s="7" t="s">
        <v>1753</v>
      </c>
      <c r="F375" s="7" t="s">
        <v>1773</v>
      </c>
      <c r="G375" s="7" t="s">
        <v>117</v>
      </c>
      <c r="H375" s="7" t="s">
        <v>1774</v>
      </c>
      <c r="I375" s="7" t="s">
        <v>102</v>
      </c>
      <c r="J375" s="7" t="s">
        <v>1715</v>
      </c>
      <c r="K375" s="7" t="s">
        <v>1740</v>
      </c>
      <c r="L375" s="7" t="s">
        <v>1634</v>
      </c>
      <c r="M375" s="20">
        <v>11.1</v>
      </c>
      <c r="N375" s="46"/>
      <c r="O375" s="20">
        <v>11.1</v>
      </c>
      <c r="P375" s="20"/>
      <c r="Q375" s="7" t="s">
        <v>105</v>
      </c>
      <c r="R375" s="7">
        <v>218</v>
      </c>
      <c r="S375" s="7">
        <v>23</v>
      </c>
      <c r="T375" s="47" t="s">
        <v>1775</v>
      </c>
      <c r="U375" s="7"/>
    </row>
    <row r="376" ht="36" spans="1:21">
      <c r="A376" s="5">
        <v>372</v>
      </c>
      <c r="B376" s="100" t="s">
        <v>1776</v>
      </c>
      <c r="C376" s="7" t="s">
        <v>61</v>
      </c>
      <c r="D376" s="45" t="s">
        <v>108</v>
      </c>
      <c r="E376" s="7" t="s">
        <v>1753</v>
      </c>
      <c r="F376" s="7" t="s">
        <v>1777</v>
      </c>
      <c r="G376" s="7" t="s">
        <v>246</v>
      </c>
      <c r="H376" s="7" t="s">
        <v>1778</v>
      </c>
      <c r="I376" s="7" t="s">
        <v>102</v>
      </c>
      <c r="J376" s="7" t="s">
        <v>1715</v>
      </c>
      <c r="K376" s="7" t="s">
        <v>1740</v>
      </c>
      <c r="L376" s="7" t="s">
        <v>1634</v>
      </c>
      <c r="M376" s="20">
        <v>11.6</v>
      </c>
      <c r="N376" s="46"/>
      <c r="O376" s="20">
        <v>11.6</v>
      </c>
      <c r="P376" s="20"/>
      <c r="Q376" s="7" t="s">
        <v>105</v>
      </c>
      <c r="R376" s="7">
        <v>242</v>
      </c>
      <c r="S376" s="7">
        <v>78</v>
      </c>
      <c r="T376" s="47" t="s">
        <v>1779</v>
      </c>
      <c r="U376" s="7"/>
    </row>
    <row r="377" ht="36" spans="1:21">
      <c r="A377" s="5">
        <v>373</v>
      </c>
      <c r="B377" s="100" t="s">
        <v>1780</v>
      </c>
      <c r="C377" s="7" t="s">
        <v>61</v>
      </c>
      <c r="D377" s="45" t="s">
        <v>108</v>
      </c>
      <c r="E377" s="7" t="s">
        <v>1753</v>
      </c>
      <c r="F377" s="7" t="s">
        <v>1781</v>
      </c>
      <c r="G377" s="7" t="s">
        <v>281</v>
      </c>
      <c r="H377" s="7" t="s">
        <v>1782</v>
      </c>
      <c r="I377" s="7" t="s">
        <v>102</v>
      </c>
      <c r="J377" s="7" t="s">
        <v>1715</v>
      </c>
      <c r="K377" s="7" t="s">
        <v>1740</v>
      </c>
      <c r="L377" s="7" t="s">
        <v>1634</v>
      </c>
      <c r="M377" s="20">
        <v>11.8</v>
      </c>
      <c r="N377" s="46"/>
      <c r="O377" s="20">
        <v>11.8</v>
      </c>
      <c r="P377" s="20"/>
      <c r="Q377" s="7" t="s">
        <v>105</v>
      </c>
      <c r="R377" s="7">
        <v>171</v>
      </c>
      <c r="S377" s="7">
        <v>90</v>
      </c>
      <c r="T377" s="47" t="s">
        <v>1783</v>
      </c>
      <c r="U377" s="7"/>
    </row>
    <row r="378" ht="40.5" spans="1:21">
      <c r="A378" s="5">
        <v>374</v>
      </c>
      <c r="B378" s="100" t="s">
        <v>1784</v>
      </c>
      <c r="C378" s="7" t="s">
        <v>61</v>
      </c>
      <c r="D378" s="45" t="s">
        <v>108</v>
      </c>
      <c r="E378" s="7" t="s">
        <v>1753</v>
      </c>
      <c r="F378" s="7" t="s">
        <v>1785</v>
      </c>
      <c r="G378" s="7" t="s">
        <v>111</v>
      </c>
      <c r="H378" s="7" t="s">
        <v>1786</v>
      </c>
      <c r="I378" s="7" t="s">
        <v>102</v>
      </c>
      <c r="J378" s="7" t="s">
        <v>1715</v>
      </c>
      <c r="K378" s="7" t="s">
        <v>1740</v>
      </c>
      <c r="L378" s="7" t="s">
        <v>1634</v>
      </c>
      <c r="M378" s="20">
        <v>12</v>
      </c>
      <c r="N378" s="46"/>
      <c r="O378" s="20">
        <v>12</v>
      </c>
      <c r="P378" s="20"/>
      <c r="Q378" s="7" t="s">
        <v>105</v>
      </c>
      <c r="R378" s="7">
        <v>448</v>
      </c>
      <c r="S378" s="7">
        <v>144</v>
      </c>
      <c r="T378" s="47" t="s">
        <v>1787</v>
      </c>
      <c r="U378" s="7"/>
    </row>
    <row r="379" ht="36" spans="1:21">
      <c r="A379" s="5">
        <v>375</v>
      </c>
      <c r="B379" s="100" t="s">
        <v>1788</v>
      </c>
      <c r="C379" s="7" t="s">
        <v>61</v>
      </c>
      <c r="D379" s="45" t="s">
        <v>108</v>
      </c>
      <c r="E379" s="7" t="s">
        <v>1753</v>
      </c>
      <c r="F379" s="7" t="s">
        <v>1789</v>
      </c>
      <c r="G379" s="7" t="s">
        <v>196</v>
      </c>
      <c r="H379" s="7" t="s">
        <v>197</v>
      </c>
      <c r="I379" s="7" t="s">
        <v>102</v>
      </c>
      <c r="J379" s="7" t="s">
        <v>1715</v>
      </c>
      <c r="K379" s="7" t="s">
        <v>1740</v>
      </c>
      <c r="L379" s="7" t="s">
        <v>1634</v>
      </c>
      <c r="M379" s="20">
        <v>12.2</v>
      </c>
      <c r="N379" s="46"/>
      <c r="O379" s="20">
        <v>12.2</v>
      </c>
      <c r="P379" s="20"/>
      <c r="Q379" s="7" t="s">
        <v>105</v>
      </c>
      <c r="R379" s="7">
        <v>328</v>
      </c>
      <c r="S379" s="7">
        <v>91</v>
      </c>
      <c r="T379" s="47" t="s">
        <v>1790</v>
      </c>
      <c r="U379" s="7"/>
    </row>
    <row r="380" ht="40.5" spans="1:21">
      <c r="A380" s="5">
        <v>376</v>
      </c>
      <c r="B380" s="100" t="s">
        <v>1791</v>
      </c>
      <c r="C380" s="7" t="s">
        <v>61</v>
      </c>
      <c r="D380" s="45" t="s">
        <v>108</v>
      </c>
      <c r="E380" s="7" t="s">
        <v>1753</v>
      </c>
      <c r="F380" s="7" t="s">
        <v>1792</v>
      </c>
      <c r="G380" s="7" t="s">
        <v>100</v>
      </c>
      <c r="H380" s="7" t="s">
        <v>1793</v>
      </c>
      <c r="I380" s="7" t="s">
        <v>102</v>
      </c>
      <c r="J380" s="7" t="s">
        <v>1715</v>
      </c>
      <c r="K380" s="7" t="s">
        <v>1740</v>
      </c>
      <c r="L380" s="7" t="s">
        <v>1634</v>
      </c>
      <c r="M380" s="20">
        <v>13.4</v>
      </c>
      <c r="N380" s="46"/>
      <c r="O380" s="20">
        <v>13.4</v>
      </c>
      <c r="P380" s="20"/>
      <c r="Q380" s="7" t="s">
        <v>105</v>
      </c>
      <c r="R380" s="7">
        <v>480</v>
      </c>
      <c r="S380" s="7">
        <v>134</v>
      </c>
      <c r="T380" s="47" t="s">
        <v>1794</v>
      </c>
      <c r="U380" s="7"/>
    </row>
    <row r="381" ht="27" spans="1:21">
      <c r="A381" s="5">
        <v>377</v>
      </c>
      <c r="B381" s="100" t="s">
        <v>1795</v>
      </c>
      <c r="C381" s="7" t="s">
        <v>61</v>
      </c>
      <c r="D381" s="45" t="s">
        <v>108</v>
      </c>
      <c r="E381" s="7" t="s">
        <v>1753</v>
      </c>
      <c r="F381" s="7" t="s">
        <v>1796</v>
      </c>
      <c r="G381" s="7" t="s">
        <v>157</v>
      </c>
      <c r="H381" s="7" t="s">
        <v>980</v>
      </c>
      <c r="I381" s="7" t="s">
        <v>102</v>
      </c>
      <c r="J381" s="7" t="s">
        <v>1715</v>
      </c>
      <c r="K381" s="7" t="s">
        <v>1740</v>
      </c>
      <c r="L381" s="7" t="s">
        <v>1634</v>
      </c>
      <c r="M381" s="20">
        <v>14.2</v>
      </c>
      <c r="N381" s="46"/>
      <c r="O381" s="20">
        <v>14.2</v>
      </c>
      <c r="P381" s="20"/>
      <c r="Q381" s="7" t="s">
        <v>105</v>
      </c>
      <c r="R381" s="7">
        <v>208</v>
      </c>
      <c r="S381" s="7">
        <v>63</v>
      </c>
      <c r="T381" s="47" t="s">
        <v>1797</v>
      </c>
      <c r="U381" s="7"/>
    </row>
    <row r="382" ht="27" spans="1:21">
      <c r="A382" s="5">
        <v>378</v>
      </c>
      <c r="B382" s="38" t="s">
        <v>1798</v>
      </c>
      <c r="C382" s="7" t="s">
        <v>61</v>
      </c>
      <c r="D382" s="45" t="s">
        <v>108</v>
      </c>
      <c r="E382" s="7" t="s">
        <v>1753</v>
      </c>
      <c r="F382" s="7" t="s">
        <v>1799</v>
      </c>
      <c r="G382" s="7" t="s">
        <v>281</v>
      </c>
      <c r="H382" s="7" t="s">
        <v>1750</v>
      </c>
      <c r="I382" s="7" t="s">
        <v>102</v>
      </c>
      <c r="J382" s="7" t="s">
        <v>1715</v>
      </c>
      <c r="K382" s="7" t="s">
        <v>1740</v>
      </c>
      <c r="L382" s="7" t="s">
        <v>1634</v>
      </c>
      <c r="M382" s="20">
        <v>14.8</v>
      </c>
      <c r="N382" s="46"/>
      <c r="O382" s="20">
        <v>14.8</v>
      </c>
      <c r="P382" s="20"/>
      <c r="Q382" s="7" t="s">
        <v>105</v>
      </c>
      <c r="R382" s="7">
        <v>159</v>
      </c>
      <c r="S382" s="7">
        <v>68</v>
      </c>
      <c r="T382" s="47" t="s">
        <v>1800</v>
      </c>
      <c r="U382" s="7"/>
    </row>
    <row r="383" ht="27" spans="1:21">
      <c r="A383" s="5">
        <v>379</v>
      </c>
      <c r="B383" s="100" t="s">
        <v>1801</v>
      </c>
      <c r="C383" s="7" t="s">
        <v>61</v>
      </c>
      <c r="D383" s="45" t="s">
        <v>108</v>
      </c>
      <c r="E383" s="7" t="s">
        <v>1753</v>
      </c>
      <c r="F383" s="7" t="s">
        <v>1802</v>
      </c>
      <c r="G383" s="7" t="s">
        <v>123</v>
      </c>
      <c r="H383" s="7" t="s">
        <v>1803</v>
      </c>
      <c r="I383" s="7" t="s">
        <v>102</v>
      </c>
      <c r="J383" s="7" t="s">
        <v>1715</v>
      </c>
      <c r="K383" s="7" t="s">
        <v>1740</v>
      </c>
      <c r="L383" s="7" t="s">
        <v>1634</v>
      </c>
      <c r="M383" s="20">
        <v>15.9</v>
      </c>
      <c r="N383" s="46"/>
      <c r="O383" s="20">
        <v>15.9</v>
      </c>
      <c r="P383" s="20"/>
      <c r="Q383" s="7" t="s">
        <v>105</v>
      </c>
      <c r="R383" s="7">
        <v>257</v>
      </c>
      <c r="S383" s="7">
        <v>67</v>
      </c>
      <c r="T383" s="47" t="s">
        <v>1764</v>
      </c>
      <c r="U383" s="7"/>
    </row>
    <row r="384" ht="36" spans="1:21">
      <c r="A384" s="5">
        <v>380</v>
      </c>
      <c r="B384" s="100" t="s">
        <v>1804</v>
      </c>
      <c r="C384" s="7" t="s">
        <v>61</v>
      </c>
      <c r="D384" s="45" t="s">
        <v>108</v>
      </c>
      <c r="E384" s="7" t="s">
        <v>1753</v>
      </c>
      <c r="F384" s="7" t="s">
        <v>1805</v>
      </c>
      <c r="G384" s="7" t="s">
        <v>185</v>
      </c>
      <c r="H384" s="7" t="s">
        <v>286</v>
      </c>
      <c r="I384" s="7" t="s">
        <v>102</v>
      </c>
      <c r="J384" s="7" t="s">
        <v>1715</v>
      </c>
      <c r="K384" s="7" t="s">
        <v>1740</v>
      </c>
      <c r="L384" s="7" t="s">
        <v>1634</v>
      </c>
      <c r="M384" s="20">
        <v>17.7</v>
      </c>
      <c r="N384" s="46"/>
      <c r="O384" s="20">
        <v>17.7</v>
      </c>
      <c r="P384" s="20"/>
      <c r="Q384" s="7" t="s">
        <v>105</v>
      </c>
      <c r="R384" s="7">
        <v>308</v>
      </c>
      <c r="S384" s="7">
        <v>61</v>
      </c>
      <c r="T384" s="47" t="s">
        <v>1806</v>
      </c>
      <c r="U384" s="7"/>
    </row>
    <row r="385" ht="27" spans="1:21">
      <c r="A385" s="5">
        <v>381</v>
      </c>
      <c r="B385" s="100" t="s">
        <v>1807</v>
      </c>
      <c r="C385" s="7" t="s">
        <v>61</v>
      </c>
      <c r="D385" s="45" t="s">
        <v>108</v>
      </c>
      <c r="E385" s="7" t="s">
        <v>1753</v>
      </c>
      <c r="F385" s="7" t="s">
        <v>1808</v>
      </c>
      <c r="G385" s="7" t="s">
        <v>111</v>
      </c>
      <c r="H385" s="7" t="s">
        <v>1809</v>
      </c>
      <c r="I385" s="7" t="s">
        <v>102</v>
      </c>
      <c r="J385" s="7" t="s">
        <v>1715</v>
      </c>
      <c r="K385" s="7" t="s">
        <v>1740</v>
      </c>
      <c r="L385" s="7" t="s">
        <v>1634</v>
      </c>
      <c r="M385" s="20">
        <v>20</v>
      </c>
      <c r="N385" s="46"/>
      <c r="O385" s="20">
        <v>20</v>
      </c>
      <c r="P385" s="20"/>
      <c r="Q385" s="7" t="s">
        <v>105</v>
      </c>
      <c r="R385" s="7">
        <v>344</v>
      </c>
      <c r="S385" s="7">
        <v>87</v>
      </c>
      <c r="T385" s="47" t="s">
        <v>1764</v>
      </c>
      <c r="U385" s="7"/>
    </row>
    <row r="386" ht="27" spans="1:21">
      <c r="A386" s="5">
        <v>382</v>
      </c>
      <c r="B386" s="100" t="s">
        <v>1810</v>
      </c>
      <c r="C386" s="7" t="s">
        <v>61</v>
      </c>
      <c r="D386" s="45" t="s">
        <v>108</v>
      </c>
      <c r="E386" s="7" t="s">
        <v>1753</v>
      </c>
      <c r="F386" s="7" t="s">
        <v>1811</v>
      </c>
      <c r="G386" s="7" t="s">
        <v>209</v>
      </c>
      <c r="H386" s="7" t="s">
        <v>1262</v>
      </c>
      <c r="I386" s="7" t="s">
        <v>102</v>
      </c>
      <c r="J386" s="7" t="s">
        <v>1715</v>
      </c>
      <c r="K386" s="7" t="s">
        <v>1740</v>
      </c>
      <c r="L386" s="7" t="s">
        <v>1634</v>
      </c>
      <c r="M386" s="20">
        <v>23.1</v>
      </c>
      <c r="N386" s="46"/>
      <c r="O386" s="20">
        <v>23.1</v>
      </c>
      <c r="P386" s="20"/>
      <c r="Q386" s="7" t="s">
        <v>105</v>
      </c>
      <c r="R386" s="7">
        <v>263</v>
      </c>
      <c r="S386" s="7">
        <v>37</v>
      </c>
      <c r="T386" s="47" t="s">
        <v>1812</v>
      </c>
      <c r="U386" s="7"/>
    </row>
    <row r="387" ht="27" spans="1:21">
      <c r="A387" s="5">
        <v>383</v>
      </c>
      <c r="B387" s="100" t="s">
        <v>1813</v>
      </c>
      <c r="C387" s="7" t="s">
        <v>61</v>
      </c>
      <c r="D387" s="45" t="s">
        <v>108</v>
      </c>
      <c r="E387" s="7" t="s">
        <v>1753</v>
      </c>
      <c r="F387" s="7" t="s">
        <v>1814</v>
      </c>
      <c r="G387" s="7" t="s">
        <v>111</v>
      </c>
      <c r="H387" s="7" t="s">
        <v>1130</v>
      </c>
      <c r="I387" s="7" t="s">
        <v>102</v>
      </c>
      <c r="J387" s="7" t="s">
        <v>1715</v>
      </c>
      <c r="K387" s="7" t="s">
        <v>1740</v>
      </c>
      <c r="L387" s="7" t="s">
        <v>1634</v>
      </c>
      <c r="M387" s="20">
        <v>38</v>
      </c>
      <c r="N387" s="46"/>
      <c r="O387" s="20">
        <v>38</v>
      </c>
      <c r="P387" s="20"/>
      <c r="Q387" s="7" t="s">
        <v>105</v>
      </c>
      <c r="R387" s="7">
        <v>139</v>
      </c>
      <c r="S387" s="7">
        <v>41</v>
      </c>
      <c r="T387" s="47" t="s">
        <v>1815</v>
      </c>
      <c r="U387" s="7"/>
    </row>
    <row r="388" ht="40.5" spans="1:21">
      <c r="A388" s="5">
        <v>384</v>
      </c>
      <c r="B388" s="38" t="s">
        <v>1816</v>
      </c>
      <c r="C388" s="7" t="s">
        <v>1725</v>
      </c>
      <c r="D388" s="45" t="s">
        <v>72</v>
      </c>
      <c r="E388" s="7" t="s">
        <v>1817</v>
      </c>
      <c r="F388" s="7" t="s">
        <v>1818</v>
      </c>
      <c r="G388" s="38" t="s">
        <v>163</v>
      </c>
      <c r="H388" s="7" t="s">
        <v>1819</v>
      </c>
      <c r="I388" s="7" t="s">
        <v>102</v>
      </c>
      <c r="J388" s="7" t="s">
        <v>1715</v>
      </c>
      <c r="K388" s="7" t="s">
        <v>1716</v>
      </c>
      <c r="L388" s="7">
        <v>13325409444</v>
      </c>
      <c r="M388" s="20">
        <v>75</v>
      </c>
      <c r="N388" s="46"/>
      <c r="O388" s="20">
        <v>75</v>
      </c>
      <c r="P388" s="20"/>
      <c r="Q388" s="7" t="s">
        <v>1717</v>
      </c>
      <c r="R388" s="7">
        <v>113</v>
      </c>
      <c r="S388" s="7">
        <v>113</v>
      </c>
      <c r="T388" s="47" t="s">
        <v>1820</v>
      </c>
      <c r="U388" s="7"/>
    </row>
    <row r="389" ht="27" spans="1:21">
      <c r="A389" s="5">
        <v>385</v>
      </c>
      <c r="B389" s="100" t="s">
        <v>1821</v>
      </c>
      <c r="C389" s="7" t="s">
        <v>61</v>
      </c>
      <c r="D389" s="45" t="s">
        <v>108</v>
      </c>
      <c r="E389" s="7" t="s">
        <v>1753</v>
      </c>
      <c r="F389" s="7" t="s">
        <v>1822</v>
      </c>
      <c r="G389" s="7" t="s">
        <v>196</v>
      </c>
      <c r="H389" s="7" t="s">
        <v>224</v>
      </c>
      <c r="I389" s="7" t="s">
        <v>102</v>
      </c>
      <c r="J389" s="7" t="s">
        <v>1715</v>
      </c>
      <c r="K389" s="7" t="s">
        <v>1740</v>
      </c>
      <c r="L389" s="7" t="s">
        <v>1634</v>
      </c>
      <c r="M389" s="20">
        <v>20.98</v>
      </c>
      <c r="N389" s="46"/>
      <c r="O389" s="20">
        <v>20.98</v>
      </c>
      <c r="P389" s="20"/>
      <c r="Q389" s="7" t="s">
        <v>105</v>
      </c>
      <c r="R389" s="7">
        <v>71</v>
      </c>
      <c r="S389" s="7">
        <v>6</v>
      </c>
      <c r="T389" s="47" t="s">
        <v>1823</v>
      </c>
      <c r="U389" s="7"/>
    </row>
    <row r="390" ht="27" spans="1:21">
      <c r="A390" s="5">
        <v>386</v>
      </c>
      <c r="B390" s="100" t="s">
        <v>1824</v>
      </c>
      <c r="C390" s="7" t="s">
        <v>61</v>
      </c>
      <c r="D390" s="45" t="s">
        <v>108</v>
      </c>
      <c r="E390" s="7" t="s">
        <v>1753</v>
      </c>
      <c r="F390" s="7" t="s">
        <v>1825</v>
      </c>
      <c r="G390" s="7" t="s">
        <v>196</v>
      </c>
      <c r="H390" s="7" t="s">
        <v>224</v>
      </c>
      <c r="I390" s="7" t="s">
        <v>102</v>
      </c>
      <c r="J390" s="7" t="s">
        <v>1715</v>
      </c>
      <c r="K390" s="7" t="s">
        <v>1740</v>
      </c>
      <c r="L390" s="7" t="s">
        <v>1634</v>
      </c>
      <c r="M390" s="20">
        <v>20.24</v>
      </c>
      <c r="N390" s="46"/>
      <c r="O390" s="20">
        <v>20.24</v>
      </c>
      <c r="P390" s="20"/>
      <c r="Q390" s="7" t="s">
        <v>105</v>
      </c>
      <c r="R390" s="7">
        <v>71</v>
      </c>
      <c r="S390" s="7">
        <v>6</v>
      </c>
      <c r="T390" s="47" t="s">
        <v>1823</v>
      </c>
      <c r="U390" s="7"/>
    </row>
    <row r="391" ht="40.5" spans="1:21">
      <c r="A391" s="5">
        <v>387</v>
      </c>
      <c r="B391" s="100" t="s">
        <v>1826</v>
      </c>
      <c r="C391" s="7" t="s">
        <v>61</v>
      </c>
      <c r="D391" s="45" t="s">
        <v>108</v>
      </c>
      <c r="E391" s="7" t="s">
        <v>1753</v>
      </c>
      <c r="F391" s="7" t="s">
        <v>1827</v>
      </c>
      <c r="G391" s="7" t="s">
        <v>1073</v>
      </c>
      <c r="H391" s="7" t="s">
        <v>1828</v>
      </c>
      <c r="I391" s="7" t="s">
        <v>102</v>
      </c>
      <c r="J391" s="7" t="s">
        <v>1715</v>
      </c>
      <c r="K391" s="7" t="s">
        <v>1740</v>
      </c>
      <c r="L391" s="7" t="s">
        <v>1634</v>
      </c>
      <c r="M391" s="48">
        <v>11</v>
      </c>
      <c r="N391" s="46"/>
      <c r="O391" s="48">
        <v>11</v>
      </c>
      <c r="P391" s="20"/>
      <c r="Q391" s="7" t="s">
        <v>105</v>
      </c>
      <c r="R391" s="7">
        <v>240</v>
      </c>
      <c r="S391" s="7">
        <v>80</v>
      </c>
      <c r="T391" s="47" t="s">
        <v>1829</v>
      </c>
      <c r="U391" s="7"/>
    </row>
    <row r="392" ht="27" spans="1:21">
      <c r="A392" s="5">
        <v>388</v>
      </c>
      <c r="B392" s="100" t="s">
        <v>1830</v>
      </c>
      <c r="C392" s="7" t="s">
        <v>61</v>
      </c>
      <c r="D392" s="45" t="s">
        <v>108</v>
      </c>
      <c r="E392" s="7" t="s">
        <v>1753</v>
      </c>
      <c r="F392" s="7" t="s">
        <v>1831</v>
      </c>
      <c r="G392" s="7" t="s">
        <v>185</v>
      </c>
      <c r="H392" s="7" t="s">
        <v>778</v>
      </c>
      <c r="I392" s="7" t="s">
        <v>102</v>
      </c>
      <c r="J392" s="7" t="s">
        <v>1715</v>
      </c>
      <c r="K392" s="7" t="s">
        <v>1740</v>
      </c>
      <c r="L392" s="7" t="s">
        <v>1634</v>
      </c>
      <c r="M392" s="20">
        <v>14</v>
      </c>
      <c r="N392" s="46"/>
      <c r="O392" s="20">
        <v>14</v>
      </c>
      <c r="P392" s="20"/>
      <c r="Q392" s="7" t="s">
        <v>105</v>
      </c>
      <c r="R392" s="7">
        <v>237</v>
      </c>
      <c r="S392" s="7">
        <v>37</v>
      </c>
      <c r="T392" s="47" t="s">
        <v>1832</v>
      </c>
      <c r="U392" s="7"/>
    </row>
    <row r="393" ht="40.5" spans="1:21">
      <c r="A393" s="5">
        <v>389</v>
      </c>
      <c r="B393" s="100" t="s">
        <v>1833</v>
      </c>
      <c r="C393" s="7" t="s">
        <v>61</v>
      </c>
      <c r="D393" s="45" t="s">
        <v>200</v>
      </c>
      <c r="E393" s="7" t="s">
        <v>1726</v>
      </c>
      <c r="F393" s="7" t="s">
        <v>1834</v>
      </c>
      <c r="G393" s="7" t="s">
        <v>157</v>
      </c>
      <c r="H393" s="7" t="s">
        <v>158</v>
      </c>
      <c r="I393" s="7" t="s">
        <v>102</v>
      </c>
      <c r="J393" s="7" t="s">
        <v>1715</v>
      </c>
      <c r="K393" s="7" t="s">
        <v>1740</v>
      </c>
      <c r="L393" s="7" t="s">
        <v>1634</v>
      </c>
      <c r="M393" s="20">
        <v>20</v>
      </c>
      <c r="N393" s="46"/>
      <c r="O393" s="20">
        <v>20</v>
      </c>
      <c r="P393" s="20"/>
      <c r="Q393" s="7" t="s">
        <v>105</v>
      </c>
      <c r="R393" s="7">
        <v>461</v>
      </c>
      <c r="S393" s="7">
        <v>83</v>
      </c>
      <c r="T393" s="47" t="s">
        <v>1835</v>
      </c>
      <c r="U393" s="7"/>
    </row>
    <row r="394" ht="40.5" spans="1:21">
      <c r="A394" s="5">
        <v>390</v>
      </c>
      <c r="B394" s="100" t="s">
        <v>1836</v>
      </c>
      <c r="C394" s="7" t="s">
        <v>61</v>
      </c>
      <c r="D394" s="45" t="s">
        <v>108</v>
      </c>
      <c r="E394" s="7" t="s">
        <v>1753</v>
      </c>
      <c r="F394" s="7" t="s">
        <v>1837</v>
      </c>
      <c r="G394" s="7" t="s">
        <v>117</v>
      </c>
      <c r="H394" s="7" t="s">
        <v>1838</v>
      </c>
      <c r="I394" s="7" t="s">
        <v>102</v>
      </c>
      <c r="J394" s="7" t="s">
        <v>1715</v>
      </c>
      <c r="K394" s="7" t="s">
        <v>1740</v>
      </c>
      <c r="L394" s="7" t="s">
        <v>1634</v>
      </c>
      <c r="M394" s="48">
        <v>12</v>
      </c>
      <c r="N394" s="46"/>
      <c r="O394" s="48">
        <v>12</v>
      </c>
      <c r="P394" s="20"/>
      <c r="Q394" s="7" t="s">
        <v>1717</v>
      </c>
      <c r="R394" s="7">
        <v>146</v>
      </c>
      <c r="S394" s="7">
        <v>15</v>
      </c>
      <c r="T394" s="47" t="s">
        <v>1839</v>
      </c>
      <c r="U394" s="7"/>
    </row>
    <row r="395" ht="27" spans="1:21">
      <c r="A395" s="5">
        <v>391</v>
      </c>
      <c r="B395" s="100" t="s">
        <v>1840</v>
      </c>
      <c r="C395" s="7" t="s">
        <v>61</v>
      </c>
      <c r="D395" s="45" t="s">
        <v>108</v>
      </c>
      <c r="E395" s="7" t="s">
        <v>1753</v>
      </c>
      <c r="F395" s="7" t="s">
        <v>1841</v>
      </c>
      <c r="G395" s="7" t="s">
        <v>281</v>
      </c>
      <c r="H395" s="7" t="s">
        <v>1750</v>
      </c>
      <c r="I395" s="7" t="s">
        <v>102</v>
      </c>
      <c r="J395" s="7" t="s">
        <v>1715</v>
      </c>
      <c r="K395" s="7" t="s">
        <v>1740</v>
      </c>
      <c r="L395" s="7" t="s">
        <v>1634</v>
      </c>
      <c r="M395" s="48">
        <v>12</v>
      </c>
      <c r="N395" s="46"/>
      <c r="O395" s="48">
        <v>12</v>
      </c>
      <c r="P395" s="20"/>
      <c r="Q395" s="7" t="s">
        <v>105</v>
      </c>
      <c r="R395" s="7">
        <v>197</v>
      </c>
      <c r="S395" s="7">
        <v>67</v>
      </c>
      <c r="T395" s="47" t="s">
        <v>1842</v>
      </c>
      <c r="U395" s="7"/>
    </row>
    <row r="396" ht="27" spans="1:21">
      <c r="A396" s="5">
        <v>392</v>
      </c>
      <c r="B396" s="100" t="s">
        <v>1843</v>
      </c>
      <c r="C396" s="7" t="s">
        <v>61</v>
      </c>
      <c r="D396" s="45" t="s">
        <v>108</v>
      </c>
      <c r="E396" s="7" t="s">
        <v>1753</v>
      </c>
      <c r="F396" s="7" t="s">
        <v>1844</v>
      </c>
      <c r="G396" s="7" t="s">
        <v>209</v>
      </c>
      <c r="H396" s="7" t="s">
        <v>1845</v>
      </c>
      <c r="I396" s="7" t="s">
        <v>102</v>
      </c>
      <c r="J396" s="7" t="s">
        <v>1715</v>
      </c>
      <c r="K396" s="7" t="s">
        <v>1740</v>
      </c>
      <c r="L396" s="7" t="s">
        <v>1634</v>
      </c>
      <c r="M396" s="20">
        <v>15</v>
      </c>
      <c r="N396" s="46"/>
      <c r="O396" s="20">
        <v>15</v>
      </c>
      <c r="P396" s="20"/>
      <c r="Q396" s="7" t="s">
        <v>105</v>
      </c>
      <c r="R396" s="7">
        <v>265</v>
      </c>
      <c r="S396" s="7">
        <v>62</v>
      </c>
      <c r="T396" s="47" t="s">
        <v>1846</v>
      </c>
      <c r="U396" s="7"/>
    </row>
    <row r="397" ht="40.5" spans="1:21">
      <c r="A397" s="5">
        <v>393</v>
      </c>
      <c r="B397" s="100" t="s">
        <v>1847</v>
      </c>
      <c r="C397" s="7" t="s">
        <v>61</v>
      </c>
      <c r="D397" s="45" t="s">
        <v>108</v>
      </c>
      <c r="E397" s="7" t="s">
        <v>1753</v>
      </c>
      <c r="F397" s="7" t="s">
        <v>1848</v>
      </c>
      <c r="G397" s="7" t="s">
        <v>100</v>
      </c>
      <c r="H397" s="7" t="s">
        <v>1849</v>
      </c>
      <c r="I397" s="7" t="s">
        <v>102</v>
      </c>
      <c r="J397" s="7" t="s">
        <v>1715</v>
      </c>
      <c r="K397" s="7" t="s">
        <v>1740</v>
      </c>
      <c r="L397" s="7" t="s">
        <v>1634</v>
      </c>
      <c r="M397" s="20">
        <v>10</v>
      </c>
      <c r="N397" s="46"/>
      <c r="O397" s="20">
        <v>10</v>
      </c>
      <c r="P397" s="20"/>
      <c r="Q397" s="7" t="s">
        <v>1717</v>
      </c>
      <c r="R397" s="7">
        <v>221</v>
      </c>
      <c r="S397" s="7">
        <v>84</v>
      </c>
      <c r="T397" s="47" t="s">
        <v>1850</v>
      </c>
      <c r="U397" s="7"/>
    </row>
    <row r="398" ht="40.5" spans="1:21">
      <c r="A398" s="5">
        <v>394</v>
      </c>
      <c r="B398" s="100" t="s">
        <v>1851</v>
      </c>
      <c r="C398" s="7" t="s">
        <v>61</v>
      </c>
      <c r="D398" s="45" t="s">
        <v>108</v>
      </c>
      <c r="E398" s="7" t="s">
        <v>1753</v>
      </c>
      <c r="F398" s="7" t="s">
        <v>1852</v>
      </c>
      <c r="G398" s="7" t="s">
        <v>174</v>
      </c>
      <c r="H398" s="7" t="s">
        <v>1853</v>
      </c>
      <c r="I398" s="7" t="s">
        <v>102</v>
      </c>
      <c r="J398" s="7" t="s">
        <v>1715</v>
      </c>
      <c r="K398" s="7" t="s">
        <v>1740</v>
      </c>
      <c r="L398" s="7" t="s">
        <v>1634</v>
      </c>
      <c r="M398" s="20">
        <v>15</v>
      </c>
      <c r="N398" s="46"/>
      <c r="O398" s="20">
        <v>15</v>
      </c>
      <c r="P398" s="20"/>
      <c r="Q398" s="7" t="s">
        <v>105</v>
      </c>
      <c r="R398" s="7">
        <v>179</v>
      </c>
      <c r="S398" s="7">
        <v>55</v>
      </c>
      <c r="T398" s="47" t="s">
        <v>1854</v>
      </c>
      <c r="U398" s="7"/>
    </row>
    <row r="399" ht="40.5" spans="1:21">
      <c r="A399" s="5">
        <v>395</v>
      </c>
      <c r="B399" s="100" t="s">
        <v>1855</v>
      </c>
      <c r="C399" s="7" t="s">
        <v>61</v>
      </c>
      <c r="D399" s="45" t="s">
        <v>108</v>
      </c>
      <c r="E399" s="7" t="s">
        <v>1753</v>
      </c>
      <c r="F399" s="7" t="s">
        <v>1856</v>
      </c>
      <c r="G399" s="7" t="s">
        <v>141</v>
      </c>
      <c r="H399" s="7" t="s">
        <v>1857</v>
      </c>
      <c r="I399" s="7" t="s">
        <v>102</v>
      </c>
      <c r="J399" s="7" t="s">
        <v>1715</v>
      </c>
      <c r="K399" s="7" t="s">
        <v>1740</v>
      </c>
      <c r="L399" s="7" t="s">
        <v>1634</v>
      </c>
      <c r="M399" s="48">
        <v>13</v>
      </c>
      <c r="N399" s="46"/>
      <c r="O399" s="48">
        <v>13</v>
      </c>
      <c r="P399" s="20"/>
      <c r="Q399" s="7" t="s">
        <v>1717</v>
      </c>
      <c r="R399" s="7">
        <v>208</v>
      </c>
      <c r="S399" s="7">
        <v>22</v>
      </c>
      <c r="T399" s="47" t="s">
        <v>1858</v>
      </c>
      <c r="U399" s="7"/>
    </row>
    <row r="400" ht="40.5" spans="1:21">
      <c r="A400" s="5">
        <v>396</v>
      </c>
      <c r="B400" s="100" t="s">
        <v>1859</v>
      </c>
      <c r="C400" s="7" t="s">
        <v>61</v>
      </c>
      <c r="D400" s="45" t="s">
        <v>108</v>
      </c>
      <c r="E400" s="7" t="s">
        <v>1753</v>
      </c>
      <c r="F400" s="7" t="s">
        <v>1841</v>
      </c>
      <c r="G400" s="7" t="s">
        <v>209</v>
      </c>
      <c r="H400" s="7" t="s">
        <v>1860</v>
      </c>
      <c r="I400" s="7" t="s">
        <v>102</v>
      </c>
      <c r="J400" s="7" t="s">
        <v>1715</v>
      </c>
      <c r="K400" s="7" t="s">
        <v>1740</v>
      </c>
      <c r="L400" s="7" t="s">
        <v>1634</v>
      </c>
      <c r="M400" s="20">
        <v>10</v>
      </c>
      <c r="N400" s="46"/>
      <c r="O400" s="20">
        <v>10</v>
      </c>
      <c r="P400" s="20"/>
      <c r="Q400" s="7" t="s">
        <v>105</v>
      </c>
      <c r="R400" s="7">
        <v>447</v>
      </c>
      <c r="S400" s="7">
        <v>67</v>
      </c>
      <c r="T400" s="47" t="s">
        <v>1861</v>
      </c>
      <c r="U400" s="7"/>
    </row>
    <row r="401" ht="27" spans="1:21">
      <c r="A401" s="5">
        <v>397</v>
      </c>
      <c r="B401" s="100" t="s">
        <v>1862</v>
      </c>
      <c r="C401" s="7" t="s">
        <v>61</v>
      </c>
      <c r="D401" s="45" t="s">
        <v>108</v>
      </c>
      <c r="E401" s="7" t="s">
        <v>1753</v>
      </c>
      <c r="F401" s="7" t="s">
        <v>1841</v>
      </c>
      <c r="G401" s="7" t="s">
        <v>209</v>
      </c>
      <c r="H401" s="7" t="s">
        <v>1863</v>
      </c>
      <c r="I401" s="7" t="s">
        <v>102</v>
      </c>
      <c r="J401" s="7" t="s">
        <v>1715</v>
      </c>
      <c r="K401" s="7" t="s">
        <v>1740</v>
      </c>
      <c r="L401" s="7" t="s">
        <v>1634</v>
      </c>
      <c r="M401" s="20">
        <v>10</v>
      </c>
      <c r="N401" s="46"/>
      <c r="O401" s="20">
        <v>10</v>
      </c>
      <c r="P401" s="20"/>
      <c r="Q401" s="7" t="s">
        <v>1717</v>
      </c>
      <c r="R401" s="7">
        <v>491</v>
      </c>
      <c r="S401" s="7">
        <v>61</v>
      </c>
      <c r="T401" s="47" t="s">
        <v>1864</v>
      </c>
      <c r="U401" s="7"/>
    </row>
    <row r="402" ht="81" spans="1:21">
      <c r="A402" s="5">
        <v>398</v>
      </c>
      <c r="B402" s="7"/>
      <c r="C402" s="7" t="s">
        <v>96</v>
      </c>
      <c r="D402" s="7" t="s">
        <v>97</v>
      </c>
      <c r="E402" s="7" t="s">
        <v>1865</v>
      </c>
      <c r="F402" s="7" t="s">
        <v>1866</v>
      </c>
      <c r="G402" s="7" t="s">
        <v>1867</v>
      </c>
      <c r="H402" s="7"/>
      <c r="I402" s="7" t="s">
        <v>102</v>
      </c>
      <c r="J402" s="7" t="s">
        <v>1868</v>
      </c>
      <c r="K402" s="7" t="s">
        <v>1869</v>
      </c>
      <c r="L402" s="7" t="s">
        <v>1634</v>
      </c>
      <c r="M402" s="20">
        <v>3100</v>
      </c>
      <c r="N402" s="20"/>
      <c r="O402" s="20"/>
      <c r="P402" s="20">
        <v>3100</v>
      </c>
      <c r="Q402" s="7" t="s">
        <v>105</v>
      </c>
      <c r="R402" s="7">
        <v>150</v>
      </c>
      <c r="S402" s="7">
        <v>50</v>
      </c>
      <c r="T402" s="7" t="s">
        <v>1870</v>
      </c>
      <c r="U402" s="49"/>
    </row>
    <row r="403" ht="40.5" spans="1:21">
      <c r="A403" s="5">
        <v>399</v>
      </c>
      <c r="B403" s="7"/>
      <c r="C403" s="7" t="s">
        <v>1176</v>
      </c>
      <c r="D403" s="7" t="s">
        <v>1871</v>
      </c>
      <c r="E403" s="7" t="s">
        <v>1872</v>
      </c>
      <c r="F403" s="7" t="s">
        <v>1873</v>
      </c>
      <c r="G403" s="7" t="s">
        <v>1874</v>
      </c>
      <c r="H403" s="7"/>
      <c r="I403" s="7" t="s">
        <v>102</v>
      </c>
      <c r="J403" s="7" t="s">
        <v>1875</v>
      </c>
      <c r="K403" s="7" t="s">
        <v>1876</v>
      </c>
      <c r="L403" s="7">
        <v>18509123111</v>
      </c>
      <c r="M403" s="20">
        <v>30</v>
      </c>
      <c r="N403" s="20"/>
      <c r="O403" s="20"/>
      <c r="P403" s="20">
        <v>30</v>
      </c>
      <c r="Q403" s="7" t="s">
        <v>105</v>
      </c>
      <c r="R403" s="7">
        <v>60</v>
      </c>
      <c r="S403" s="7">
        <v>20</v>
      </c>
      <c r="T403" s="7" t="s">
        <v>1877</v>
      </c>
      <c r="U403" s="49"/>
    </row>
    <row r="404" ht="54" spans="1:21">
      <c r="A404" s="5">
        <v>400</v>
      </c>
      <c r="B404" s="7"/>
      <c r="C404" s="7" t="s">
        <v>96</v>
      </c>
      <c r="D404" s="7" t="s">
        <v>97</v>
      </c>
      <c r="E404" s="7" t="s">
        <v>1878</v>
      </c>
      <c r="F404" s="7" t="s">
        <v>1879</v>
      </c>
      <c r="G404" s="7" t="s">
        <v>1867</v>
      </c>
      <c r="H404" s="7"/>
      <c r="I404" s="7" t="s">
        <v>102</v>
      </c>
      <c r="J404" s="7" t="s">
        <v>1715</v>
      </c>
      <c r="K404" s="7" t="s">
        <v>1880</v>
      </c>
      <c r="L404" s="7" t="s">
        <v>1634</v>
      </c>
      <c r="M404" s="20">
        <v>200</v>
      </c>
      <c r="N404" s="20"/>
      <c r="O404" s="20"/>
      <c r="P404" s="20">
        <v>200</v>
      </c>
      <c r="Q404" s="7" t="s">
        <v>1717</v>
      </c>
      <c r="R404" s="7">
        <v>660</v>
      </c>
      <c r="S404" s="7">
        <v>600</v>
      </c>
      <c r="T404" s="7" t="s">
        <v>1881</v>
      </c>
      <c r="U404" s="49"/>
    </row>
    <row r="405" ht="67.5" spans="1:21">
      <c r="A405" s="5">
        <v>401</v>
      </c>
      <c r="B405" s="7"/>
      <c r="C405" s="7" t="s">
        <v>96</v>
      </c>
      <c r="D405" s="7" t="s">
        <v>97</v>
      </c>
      <c r="E405" s="7" t="s">
        <v>1882</v>
      </c>
      <c r="F405" s="7" t="s">
        <v>1883</v>
      </c>
      <c r="G405" s="7" t="s">
        <v>1867</v>
      </c>
      <c r="H405" s="7"/>
      <c r="I405" s="7" t="s">
        <v>102</v>
      </c>
      <c r="J405" s="7" t="s">
        <v>1715</v>
      </c>
      <c r="K405" s="7" t="s">
        <v>1880</v>
      </c>
      <c r="L405" s="7" t="s">
        <v>1634</v>
      </c>
      <c r="M405" s="20">
        <v>200</v>
      </c>
      <c r="N405" s="20"/>
      <c r="O405" s="20"/>
      <c r="P405" s="20">
        <v>200</v>
      </c>
      <c r="Q405" s="7" t="s">
        <v>1717</v>
      </c>
      <c r="R405" s="7">
        <v>660</v>
      </c>
      <c r="S405" s="7">
        <v>600</v>
      </c>
      <c r="T405" s="7" t="s">
        <v>1884</v>
      </c>
      <c r="U405" s="49"/>
    </row>
    <row r="406" ht="85.5" spans="1:21">
      <c r="A406" s="5">
        <v>402</v>
      </c>
      <c r="B406" s="98" t="s">
        <v>1885</v>
      </c>
      <c r="C406" s="36" t="s">
        <v>61</v>
      </c>
      <c r="D406" s="37" t="s">
        <v>72</v>
      </c>
      <c r="E406" s="36" t="s">
        <v>1886</v>
      </c>
      <c r="F406" s="36" t="s">
        <v>1887</v>
      </c>
      <c r="G406" s="36" t="s">
        <v>281</v>
      </c>
      <c r="H406" s="36" t="s">
        <v>1106</v>
      </c>
      <c r="I406" s="36" t="s">
        <v>102</v>
      </c>
      <c r="J406" s="36" t="s">
        <v>1888</v>
      </c>
      <c r="K406" s="36" t="s">
        <v>1889</v>
      </c>
      <c r="L406" s="36" t="s">
        <v>1890</v>
      </c>
      <c r="M406" s="40">
        <v>21.3</v>
      </c>
      <c r="N406" s="41"/>
      <c r="O406" s="40">
        <v>21.3</v>
      </c>
      <c r="P406" s="40"/>
      <c r="Q406" s="36" t="s">
        <v>105</v>
      </c>
      <c r="R406" s="36">
        <v>381</v>
      </c>
      <c r="S406" s="36">
        <v>89</v>
      </c>
      <c r="T406" s="10" t="s">
        <v>1891</v>
      </c>
      <c r="U406" s="36"/>
    </row>
    <row r="407" ht="42.75" spans="1:21">
      <c r="A407" s="5">
        <v>403</v>
      </c>
      <c r="B407" s="98" t="s">
        <v>1892</v>
      </c>
      <c r="C407" s="36" t="s">
        <v>61</v>
      </c>
      <c r="D407" s="37" t="s">
        <v>72</v>
      </c>
      <c r="E407" s="36" t="s">
        <v>1893</v>
      </c>
      <c r="F407" s="36" t="s">
        <v>1894</v>
      </c>
      <c r="G407" s="36" t="s">
        <v>100</v>
      </c>
      <c r="H407" s="36" t="s">
        <v>1895</v>
      </c>
      <c r="I407" s="36" t="s">
        <v>102</v>
      </c>
      <c r="J407" s="36" t="s">
        <v>1888</v>
      </c>
      <c r="K407" s="36" t="s">
        <v>1889</v>
      </c>
      <c r="L407" s="36" t="s">
        <v>1890</v>
      </c>
      <c r="M407" s="40">
        <v>30</v>
      </c>
      <c r="N407" s="41"/>
      <c r="O407" s="40">
        <v>30</v>
      </c>
      <c r="P407" s="40"/>
      <c r="Q407" s="36" t="s">
        <v>105</v>
      </c>
      <c r="R407" s="36">
        <v>351</v>
      </c>
      <c r="S407" s="36">
        <v>87</v>
      </c>
      <c r="T407" s="10" t="s">
        <v>1896</v>
      </c>
      <c r="U407" s="36"/>
    </row>
    <row r="408" ht="57" spans="1:21">
      <c r="A408" s="5">
        <v>404</v>
      </c>
      <c r="B408" s="98" t="s">
        <v>1897</v>
      </c>
      <c r="C408" s="36" t="s">
        <v>61</v>
      </c>
      <c r="D408" s="45" t="s">
        <v>200</v>
      </c>
      <c r="E408" s="36" t="s">
        <v>1726</v>
      </c>
      <c r="F408" s="36" t="s">
        <v>1898</v>
      </c>
      <c r="G408" s="36" t="s">
        <v>185</v>
      </c>
      <c r="H408" s="36" t="s">
        <v>783</v>
      </c>
      <c r="I408" s="36" t="s">
        <v>102</v>
      </c>
      <c r="J408" s="36" t="s">
        <v>1888</v>
      </c>
      <c r="K408" s="36" t="s">
        <v>1889</v>
      </c>
      <c r="L408" s="36" t="s">
        <v>1890</v>
      </c>
      <c r="M408" s="40">
        <v>45</v>
      </c>
      <c r="N408" s="41"/>
      <c r="O408" s="40">
        <v>45</v>
      </c>
      <c r="P408" s="40"/>
      <c r="Q408" s="36" t="s">
        <v>105</v>
      </c>
      <c r="R408" s="36">
        <v>275</v>
      </c>
      <c r="S408" s="36">
        <v>45</v>
      </c>
      <c r="T408" s="10" t="s">
        <v>1899</v>
      </c>
      <c r="U408" s="36"/>
    </row>
    <row r="409" ht="71.25" spans="1:21">
      <c r="A409" s="5">
        <v>405</v>
      </c>
      <c r="B409" s="98" t="s">
        <v>1900</v>
      </c>
      <c r="C409" s="36" t="s">
        <v>61</v>
      </c>
      <c r="D409" s="45" t="s">
        <v>200</v>
      </c>
      <c r="E409" s="36" t="s">
        <v>1726</v>
      </c>
      <c r="F409" s="36" t="s">
        <v>1901</v>
      </c>
      <c r="G409" s="36" t="s">
        <v>246</v>
      </c>
      <c r="H409" s="36" t="s">
        <v>1902</v>
      </c>
      <c r="I409" s="36" t="s">
        <v>102</v>
      </c>
      <c r="J409" s="36" t="s">
        <v>1888</v>
      </c>
      <c r="K409" s="36" t="s">
        <v>1889</v>
      </c>
      <c r="L409" s="36" t="s">
        <v>1890</v>
      </c>
      <c r="M409" s="40">
        <v>54</v>
      </c>
      <c r="N409" s="41"/>
      <c r="O409" s="40">
        <v>54</v>
      </c>
      <c r="P409" s="40"/>
      <c r="Q409" s="36" t="s">
        <v>105</v>
      </c>
      <c r="R409" s="36">
        <v>260</v>
      </c>
      <c r="S409" s="36">
        <v>77</v>
      </c>
      <c r="T409" s="10" t="s">
        <v>1903</v>
      </c>
      <c r="U409" s="36"/>
    </row>
    <row r="410" ht="85.5" spans="1:21">
      <c r="A410" s="5">
        <v>406</v>
      </c>
      <c r="B410" s="98" t="s">
        <v>1904</v>
      </c>
      <c r="C410" s="36" t="s">
        <v>61</v>
      </c>
      <c r="D410" s="45" t="s">
        <v>200</v>
      </c>
      <c r="E410" s="36" t="s">
        <v>1726</v>
      </c>
      <c r="F410" s="36" t="s">
        <v>1905</v>
      </c>
      <c r="G410" s="36" t="s">
        <v>157</v>
      </c>
      <c r="H410" s="36" t="s">
        <v>1906</v>
      </c>
      <c r="I410" s="36" t="s">
        <v>102</v>
      </c>
      <c r="J410" s="36" t="s">
        <v>1888</v>
      </c>
      <c r="K410" s="36" t="s">
        <v>1889</v>
      </c>
      <c r="L410" s="36" t="s">
        <v>1890</v>
      </c>
      <c r="M410" s="40">
        <v>44.3</v>
      </c>
      <c r="N410" s="41"/>
      <c r="O410" s="40">
        <v>44.3</v>
      </c>
      <c r="P410" s="40"/>
      <c r="Q410" s="36" t="s">
        <v>105</v>
      </c>
      <c r="R410" s="36">
        <v>217</v>
      </c>
      <c r="S410" s="36">
        <v>49</v>
      </c>
      <c r="T410" s="10" t="s">
        <v>1907</v>
      </c>
      <c r="U410" s="36"/>
    </row>
    <row r="411" ht="71.25" spans="1:21">
      <c r="A411" s="5">
        <v>407</v>
      </c>
      <c r="B411" s="98" t="s">
        <v>1249</v>
      </c>
      <c r="C411" s="36" t="s">
        <v>61</v>
      </c>
      <c r="D411" s="45" t="s">
        <v>200</v>
      </c>
      <c r="E411" s="36" t="s">
        <v>1726</v>
      </c>
      <c r="F411" s="36" t="s">
        <v>1908</v>
      </c>
      <c r="G411" s="36" t="s">
        <v>157</v>
      </c>
      <c r="H411" s="36" t="s">
        <v>1909</v>
      </c>
      <c r="I411" s="36" t="s">
        <v>102</v>
      </c>
      <c r="J411" s="36" t="s">
        <v>1888</v>
      </c>
      <c r="K411" s="36" t="s">
        <v>1889</v>
      </c>
      <c r="L411" s="36" t="s">
        <v>1890</v>
      </c>
      <c r="M411" s="40">
        <v>45</v>
      </c>
      <c r="N411" s="41"/>
      <c r="O411" s="40">
        <v>45</v>
      </c>
      <c r="P411" s="40"/>
      <c r="Q411" s="36" t="s">
        <v>105</v>
      </c>
      <c r="R411" s="36">
        <v>212</v>
      </c>
      <c r="S411" s="36">
        <v>29</v>
      </c>
      <c r="T411" s="10" t="s">
        <v>1910</v>
      </c>
      <c r="U411" s="36"/>
    </row>
    <row r="412" ht="128.25" spans="1:21">
      <c r="A412" s="5">
        <v>408</v>
      </c>
      <c r="B412" s="98" t="s">
        <v>1911</v>
      </c>
      <c r="C412" s="36" t="s">
        <v>61</v>
      </c>
      <c r="D412" s="45" t="s">
        <v>200</v>
      </c>
      <c r="E412" s="36" t="s">
        <v>1726</v>
      </c>
      <c r="F412" s="36" t="s">
        <v>1912</v>
      </c>
      <c r="G412" s="36" t="s">
        <v>209</v>
      </c>
      <c r="H412" s="36" t="s">
        <v>1913</v>
      </c>
      <c r="I412" s="36" t="s">
        <v>102</v>
      </c>
      <c r="J412" s="36" t="s">
        <v>1888</v>
      </c>
      <c r="K412" s="36" t="s">
        <v>1889</v>
      </c>
      <c r="L412" s="36" t="s">
        <v>1890</v>
      </c>
      <c r="M412" s="40">
        <v>46</v>
      </c>
      <c r="N412" s="41"/>
      <c r="O412" s="40">
        <v>46</v>
      </c>
      <c r="P412" s="40"/>
      <c r="Q412" s="36" t="s">
        <v>105</v>
      </c>
      <c r="R412" s="36">
        <v>200</v>
      </c>
      <c r="S412" s="36">
        <v>26</v>
      </c>
      <c r="T412" s="10" t="s">
        <v>1914</v>
      </c>
      <c r="U412" s="36"/>
    </row>
    <row r="413" ht="71.25" spans="1:21">
      <c r="A413" s="5">
        <v>409</v>
      </c>
      <c r="B413" s="98" t="s">
        <v>1915</v>
      </c>
      <c r="C413" s="36" t="s">
        <v>61</v>
      </c>
      <c r="D413" s="45" t="s">
        <v>200</v>
      </c>
      <c r="E413" s="36" t="s">
        <v>1726</v>
      </c>
      <c r="F413" s="36" t="s">
        <v>1916</v>
      </c>
      <c r="G413" s="36" t="s">
        <v>111</v>
      </c>
      <c r="H413" s="36" t="s">
        <v>1917</v>
      </c>
      <c r="I413" s="36" t="s">
        <v>102</v>
      </c>
      <c r="J413" s="36" t="s">
        <v>1888</v>
      </c>
      <c r="K413" s="36" t="s">
        <v>1889</v>
      </c>
      <c r="L413" s="36" t="s">
        <v>1918</v>
      </c>
      <c r="M413" s="40">
        <v>49.91</v>
      </c>
      <c r="N413" s="41">
        <v>49.91</v>
      </c>
      <c r="O413" s="40"/>
      <c r="P413" s="40"/>
      <c r="Q413" s="36" t="s">
        <v>105</v>
      </c>
      <c r="R413" s="36">
        <v>306</v>
      </c>
      <c r="S413" s="36">
        <v>71</v>
      </c>
      <c r="T413" s="10" t="s">
        <v>1919</v>
      </c>
      <c r="U413" s="36"/>
    </row>
    <row r="414" ht="71.25" spans="1:21">
      <c r="A414" s="5">
        <v>410</v>
      </c>
      <c r="B414" s="98" t="s">
        <v>1920</v>
      </c>
      <c r="C414" s="36" t="s">
        <v>61</v>
      </c>
      <c r="D414" s="45" t="s">
        <v>200</v>
      </c>
      <c r="E414" s="36" t="s">
        <v>1726</v>
      </c>
      <c r="F414" s="36" t="s">
        <v>1921</v>
      </c>
      <c r="G414" s="36" t="s">
        <v>111</v>
      </c>
      <c r="H414" s="36" t="s">
        <v>112</v>
      </c>
      <c r="I414" s="36" t="s">
        <v>102</v>
      </c>
      <c r="J414" s="36" t="s">
        <v>1888</v>
      </c>
      <c r="K414" s="36" t="s">
        <v>1889</v>
      </c>
      <c r="L414" s="36" t="s">
        <v>1918</v>
      </c>
      <c r="M414" s="40">
        <v>49.95</v>
      </c>
      <c r="N414" s="41">
        <v>49.95</v>
      </c>
      <c r="O414" s="40"/>
      <c r="P414" s="40"/>
      <c r="Q414" s="36" t="s">
        <v>105</v>
      </c>
      <c r="R414" s="36">
        <v>367</v>
      </c>
      <c r="S414" s="36">
        <v>40</v>
      </c>
      <c r="T414" s="10" t="s">
        <v>1922</v>
      </c>
      <c r="U414" s="36"/>
    </row>
    <row r="415" ht="71.25" spans="1:21">
      <c r="A415" s="5">
        <v>411</v>
      </c>
      <c r="B415" s="98" t="s">
        <v>1923</v>
      </c>
      <c r="C415" s="36" t="s">
        <v>61</v>
      </c>
      <c r="D415" s="45" t="s">
        <v>200</v>
      </c>
      <c r="E415" s="36" t="s">
        <v>1726</v>
      </c>
      <c r="F415" s="36" t="s">
        <v>1924</v>
      </c>
      <c r="G415" s="39" t="s">
        <v>163</v>
      </c>
      <c r="H415" s="36" t="s">
        <v>164</v>
      </c>
      <c r="I415" s="36" t="s">
        <v>102</v>
      </c>
      <c r="J415" s="36" t="s">
        <v>1888</v>
      </c>
      <c r="K415" s="36" t="s">
        <v>1889</v>
      </c>
      <c r="L415" s="36" t="s">
        <v>1890</v>
      </c>
      <c r="M415" s="40">
        <v>61</v>
      </c>
      <c r="N415" s="41"/>
      <c r="O415" s="40">
        <v>61</v>
      </c>
      <c r="P415" s="40"/>
      <c r="Q415" s="36" t="s">
        <v>105</v>
      </c>
      <c r="R415" s="36">
        <v>392</v>
      </c>
      <c r="S415" s="36">
        <v>67</v>
      </c>
      <c r="T415" s="10" t="s">
        <v>1925</v>
      </c>
      <c r="U415" s="36"/>
    </row>
    <row r="416" ht="42.75" spans="1:21">
      <c r="A416" s="5">
        <v>412</v>
      </c>
      <c r="B416" s="98" t="s">
        <v>1926</v>
      </c>
      <c r="C416" s="36" t="s">
        <v>57</v>
      </c>
      <c r="D416" s="37" t="s">
        <v>409</v>
      </c>
      <c r="E416" s="36" t="s">
        <v>1927</v>
      </c>
      <c r="F416" s="36" t="s">
        <v>1928</v>
      </c>
      <c r="G416" s="36" t="s">
        <v>174</v>
      </c>
      <c r="H416" s="36" t="s">
        <v>1929</v>
      </c>
      <c r="I416" s="36" t="s">
        <v>102</v>
      </c>
      <c r="J416" s="36" t="s">
        <v>1888</v>
      </c>
      <c r="K416" s="36" t="s">
        <v>1889</v>
      </c>
      <c r="L416" s="36" t="s">
        <v>1890</v>
      </c>
      <c r="M416" s="40">
        <v>12</v>
      </c>
      <c r="N416" s="41"/>
      <c r="O416" s="40">
        <v>12</v>
      </c>
      <c r="P416" s="40"/>
      <c r="Q416" s="36" t="s">
        <v>105</v>
      </c>
      <c r="R416" s="36">
        <v>256</v>
      </c>
      <c r="S416" s="36">
        <v>79</v>
      </c>
      <c r="T416" s="10" t="s">
        <v>1930</v>
      </c>
      <c r="U416" s="36"/>
    </row>
    <row r="417" ht="57" spans="1:21">
      <c r="A417" s="5">
        <v>413</v>
      </c>
      <c r="B417" s="98" t="s">
        <v>1931</v>
      </c>
      <c r="C417" s="36" t="s">
        <v>61</v>
      </c>
      <c r="D417" s="37" t="s">
        <v>232</v>
      </c>
      <c r="E417" s="36" t="s">
        <v>1893</v>
      </c>
      <c r="F417" s="36" t="s">
        <v>1932</v>
      </c>
      <c r="G417" s="36" t="s">
        <v>185</v>
      </c>
      <c r="H417" s="36" t="s">
        <v>1933</v>
      </c>
      <c r="I417" s="36" t="s">
        <v>102</v>
      </c>
      <c r="J417" s="36" t="s">
        <v>1888</v>
      </c>
      <c r="K417" s="36" t="s">
        <v>1889</v>
      </c>
      <c r="L417" s="36" t="s">
        <v>1890</v>
      </c>
      <c r="M417" s="40">
        <v>12</v>
      </c>
      <c r="N417" s="41"/>
      <c r="O417" s="40">
        <v>12</v>
      </c>
      <c r="P417" s="40"/>
      <c r="Q417" s="36" t="s">
        <v>105</v>
      </c>
      <c r="R417" s="36">
        <v>275</v>
      </c>
      <c r="S417" s="36">
        <v>45</v>
      </c>
      <c r="T417" s="10" t="s">
        <v>1934</v>
      </c>
      <c r="U417" s="36"/>
    </row>
    <row r="418" ht="42.75" spans="1:21">
      <c r="A418" s="5">
        <v>414</v>
      </c>
      <c r="B418" s="98" t="s">
        <v>1935</v>
      </c>
      <c r="C418" s="36" t="s">
        <v>61</v>
      </c>
      <c r="D418" s="37" t="s">
        <v>232</v>
      </c>
      <c r="E418" s="36" t="s">
        <v>1580</v>
      </c>
      <c r="F418" s="36" t="s">
        <v>1936</v>
      </c>
      <c r="G418" s="36" t="s">
        <v>185</v>
      </c>
      <c r="H418" s="36" t="s">
        <v>1766</v>
      </c>
      <c r="I418" s="36" t="s">
        <v>102</v>
      </c>
      <c r="J418" s="36" t="s">
        <v>1888</v>
      </c>
      <c r="K418" s="36" t="s">
        <v>1889</v>
      </c>
      <c r="L418" s="36" t="s">
        <v>1890</v>
      </c>
      <c r="M418" s="40">
        <v>15</v>
      </c>
      <c r="N418" s="41"/>
      <c r="O418" s="40">
        <v>15</v>
      </c>
      <c r="P418" s="40"/>
      <c r="Q418" s="36" t="s">
        <v>105</v>
      </c>
      <c r="R418" s="36">
        <v>412</v>
      </c>
      <c r="S418" s="36">
        <v>61</v>
      </c>
      <c r="T418" s="10" t="s">
        <v>1937</v>
      </c>
      <c r="U418" s="36"/>
    </row>
    <row r="419" ht="57" spans="1:21">
      <c r="A419" s="5">
        <v>415</v>
      </c>
      <c r="B419" s="98" t="s">
        <v>1938</v>
      </c>
      <c r="C419" s="36" t="s">
        <v>61</v>
      </c>
      <c r="D419" s="37" t="s">
        <v>232</v>
      </c>
      <c r="E419" s="36" t="s">
        <v>1893</v>
      </c>
      <c r="F419" s="36" t="s">
        <v>1939</v>
      </c>
      <c r="G419" s="36" t="s">
        <v>185</v>
      </c>
      <c r="H419" s="36" t="s">
        <v>1940</v>
      </c>
      <c r="I419" s="36" t="s">
        <v>102</v>
      </c>
      <c r="J419" s="36" t="s">
        <v>1888</v>
      </c>
      <c r="K419" s="36" t="s">
        <v>1889</v>
      </c>
      <c r="L419" s="36" t="s">
        <v>1890</v>
      </c>
      <c r="M419" s="40">
        <v>15</v>
      </c>
      <c r="N419" s="41"/>
      <c r="O419" s="40">
        <v>15</v>
      </c>
      <c r="P419" s="40"/>
      <c r="Q419" s="36" t="s">
        <v>105</v>
      </c>
      <c r="R419" s="36">
        <v>367</v>
      </c>
      <c r="S419" s="36">
        <v>40</v>
      </c>
      <c r="T419" s="10" t="s">
        <v>1941</v>
      </c>
      <c r="U419" s="36"/>
    </row>
    <row r="420" ht="57" spans="1:21">
      <c r="A420" s="5">
        <v>416</v>
      </c>
      <c r="B420" s="98" t="s">
        <v>1942</v>
      </c>
      <c r="C420" s="36" t="s">
        <v>61</v>
      </c>
      <c r="D420" s="37" t="s">
        <v>232</v>
      </c>
      <c r="E420" s="36" t="s">
        <v>1580</v>
      </c>
      <c r="F420" s="36" t="s">
        <v>1943</v>
      </c>
      <c r="G420" s="36" t="s">
        <v>246</v>
      </c>
      <c r="H420" s="36" t="s">
        <v>1902</v>
      </c>
      <c r="I420" s="36" t="s">
        <v>102</v>
      </c>
      <c r="J420" s="36" t="s">
        <v>1888</v>
      </c>
      <c r="K420" s="36" t="s">
        <v>1889</v>
      </c>
      <c r="L420" s="36" t="s">
        <v>1890</v>
      </c>
      <c r="M420" s="40">
        <v>17</v>
      </c>
      <c r="N420" s="41"/>
      <c r="O420" s="40">
        <v>17</v>
      </c>
      <c r="P420" s="40"/>
      <c r="Q420" s="36" t="s">
        <v>105</v>
      </c>
      <c r="R420" s="36">
        <v>260</v>
      </c>
      <c r="S420" s="36">
        <v>77</v>
      </c>
      <c r="T420" s="10" t="s">
        <v>1944</v>
      </c>
      <c r="U420" s="36"/>
    </row>
    <row r="421" ht="42.75" spans="1:21">
      <c r="A421" s="5">
        <v>417</v>
      </c>
      <c r="B421" s="98" t="s">
        <v>1945</v>
      </c>
      <c r="C421" s="36" t="s">
        <v>61</v>
      </c>
      <c r="D421" s="37" t="s">
        <v>232</v>
      </c>
      <c r="E421" s="36" t="s">
        <v>1893</v>
      </c>
      <c r="F421" s="36" t="s">
        <v>1946</v>
      </c>
      <c r="G421" s="36" t="s">
        <v>235</v>
      </c>
      <c r="H421" s="36" t="s">
        <v>433</v>
      </c>
      <c r="I421" s="36" t="s">
        <v>102</v>
      </c>
      <c r="J421" s="36" t="s">
        <v>1888</v>
      </c>
      <c r="K421" s="36" t="s">
        <v>1889</v>
      </c>
      <c r="L421" s="36" t="s">
        <v>1890</v>
      </c>
      <c r="M421" s="40">
        <v>20</v>
      </c>
      <c r="N421" s="41"/>
      <c r="O421" s="40">
        <v>20</v>
      </c>
      <c r="P421" s="40"/>
      <c r="Q421" s="36" t="s">
        <v>105</v>
      </c>
      <c r="R421" s="36">
        <v>149</v>
      </c>
      <c r="S421" s="36">
        <v>31</v>
      </c>
      <c r="T421" s="10" t="s">
        <v>1947</v>
      </c>
      <c r="U421" s="36"/>
    </row>
    <row r="422" ht="128.25" spans="1:21">
      <c r="A422" s="5">
        <v>418</v>
      </c>
      <c r="B422" s="98" t="s">
        <v>1948</v>
      </c>
      <c r="C422" s="36" t="s">
        <v>61</v>
      </c>
      <c r="D422" s="37" t="s">
        <v>232</v>
      </c>
      <c r="E422" s="36" t="s">
        <v>1893</v>
      </c>
      <c r="F422" s="36" t="s">
        <v>1949</v>
      </c>
      <c r="G422" s="36" t="s">
        <v>209</v>
      </c>
      <c r="H422" s="36" t="s">
        <v>1262</v>
      </c>
      <c r="I422" s="36" t="s">
        <v>102</v>
      </c>
      <c r="J422" s="36" t="s">
        <v>1888</v>
      </c>
      <c r="K422" s="36" t="s">
        <v>1889</v>
      </c>
      <c r="L422" s="36" t="s">
        <v>1890</v>
      </c>
      <c r="M422" s="40">
        <v>19</v>
      </c>
      <c r="N422" s="41"/>
      <c r="O422" s="40">
        <v>19</v>
      </c>
      <c r="P422" s="40"/>
      <c r="Q422" s="36" t="s">
        <v>105</v>
      </c>
      <c r="R422" s="36">
        <v>263</v>
      </c>
      <c r="S422" s="36">
        <v>37</v>
      </c>
      <c r="T422" s="10" t="s">
        <v>1950</v>
      </c>
      <c r="U422" s="36"/>
    </row>
    <row r="423" ht="57" spans="1:21">
      <c r="A423" s="5">
        <v>419</v>
      </c>
      <c r="B423" s="98" t="s">
        <v>1951</v>
      </c>
      <c r="C423" s="36" t="s">
        <v>61</v>
      </c>
      <c r="D423" s="45" t="s">
        <v>200</v>
      </c>
      <c r="E423" s="36" t="s">
        <v>1726</v>
      </c>
      <c r="F423" s="36" t="s">
        <v>1952</v>
      </c>
      <c r="G423" s="36" t="s">
        <v>472</v>
      </c>
      <c r="H423" s="36" t="s">
        <v>1953</v>
      </c>
      <c r="I423" s="36" t="s">
        <v>102</v>
      </c>
      <c r="J423" s="36" t="s">
        <v>1888</v>
      </c>
      <c r="K423" s="36" t="s">
        <v>1889</v>
      </c>
      <c r="L423" s="36" t="s">
        <v>1890</v>
      </c>
      <c r="M423" s="40">
        <v>42</v>
      </c>
      <c r="N423" s="41"/>
      <c r="O423" s="40">
        <v>42</v>
      </c>
      <c r="P423" s="40"/>
      <c r="Q423" s="36" t="s">
        <v>105</v>
      </c>
      <c r="R423" s="36">
        <v>392</v>
      </c>
      <c r="S423" s="36">
        <v>178</v>
      </c>
      <c r="T423" s="10" t="s">
        <v>1954</v>
      </c>
      <c r="U423" s="36"/>
    </row>
    <row r="424" ht="128.25" spans="1:21">
      <c r="A424" s="5">
        <v>420</v>
      </c>
      <c r="B424" s="98" t="s">
        <v>1955</v>
      </c>
      <c r="C424" s="36" t="s">
        <v>61</v>
      </c>
      <c r="D424" s="37" t="s">
        <v>72</v>
      </c>
      <c r="E424" s="36" t="s">
        <v>1956</v>
      </c>
      <c r="F424" s="36" t="s">
        <v>1957</v>
      </c>
      <c r="G424" s="36" t="s">
        <v>157</v>
      </c>
      <c r="H424" s="36" t="s">
        <v>158</v>
      </c>
      <c r="I424" s="36" t="s">
        <v>102</v>
      </c>
      <c r="J424" s="36" t="s">
        <v>1888</v>
      </c>
      <c r="K424" s="36" t="s">
        <v>1889</v>
      </c>
      <c r="L424" s="36" t="s">
        <v>1890</v>
      </c>
      <c r="M424" s="40">
        <v>43.59</v>
      </c>
      <c r="N424" s="41"/>
      <c r="O424" s="40">
        <v>43.59</v>
      </c>
      <c r="P424" s="40"/>
      <c r="Q424" s="36" t="s">
        <v>105</v>
      </c>
      <c r="R424" s="36">
        <v>461</v>
      </c>
      <c r="S424" s="36">
        <v>83</v>
      </c>
      <c r="T424" s="10" t="s">
        <v>1958</v>
      </c>
      <c r="U424" s="36"/>
    </row>
    <row r="425" ht="42.75" spans="1:21">
      <c r="A425" s="5">
        <v>421</v>
      </c>
      <c r="B425" s="98" t="s">
        <v>1959</v>
      </c>
      <c r="C425" s="36" t="s">
        <v>61</v>
      </c>
      <c r="D425" s="37" t="s">
        <v>232</v>
      </c>
      <c r="E425" s="36" t="s">
        <v>1580</v>
      </c>
      <c r="F425" s="36" t="s">
        <v>1960</v>
      </c>
      <c r="G425" s="39" t="s">
        <v>163</v>
      </c>
      <c r="H425" s="36" t="s">
        <v>1961</v>
      </c>
      <c r="I425" s="36" t="s">
        <v>102</v>
      </c>
      <c r="J425" s="36" t="s">
        <v>1888</v>
      </c>
      <c r="K425" s="36" t="s">
        <v>1889</v>
      </c>
      <c r="L425" s="36" t="s">
        <v>1890</v>
      </c>
      <c r="M425" s="40">
        <v>25</v>
      </c>
      <c r="N425" s="41"/>
      <c r="O425" s="40">
        <v>25</v>
      </c>
      <c r="P425" s="40"/>
      <c r="Q425" s="36" t="s">
        <v>105</v>
      </c>
      <c r="R425" s="36">
        <v>423</v>
      </c>
      <c r="S425" s="36">
        <v>110</v>
      </c>
      <c r="T425" s="10" t="s">
        <v>1962</v>
      </c>
      <c r="U425" s="36"/>
    </row>
    <row r="426" ht="42.75" spans="1:21">
      <c r="A426" s="5">
        <v>422</v>
      </c>
      <c r="B426" s="98" t="s">
        <v>1963</v>
      </c>
      <c r="C426" s="36" t="s">
        <v>61</v>
      </c>
      <c r="D426" s="37" t="s">
        <v>232</v>
      </c>
      <c r="E426" s="36" t="s">
        <v>1580</v>
      </c>
      <c r="F426" s="36" t="s">
        <v>1964</v>
      </c>
      <c r="G426" s="36" t="s">
        <v>129</v>
      </c>
      <c r="H426" s="36" t="s">
        <v>1965</v>
      </c>
      <c r="I426" s="36" t="s">
        <v>102</v>
      </c>
      <c r="J426" s="36" t="s">
        <v>1888</v>
      </c>
      <c r="K426" s="36" t="s">
        <v>1889</v>
      </c>
      <c r="L426" s="36" t="s">
        <v>1890</v>
      </c>
      <c r="M426" s="40">
        <v>26</v>
      </c>
      <c r="N426" s="41"/>
      <c r="O426" s="40">
        <v>26</v>
      </c>
      <c r="P426" s="40"/>
      <c r="Q426" s="36" t="s">
        <v>105</v>
      </c>
      <c r="R426" s="36">
        <v>312</v>
      </c>
      <c r="S426" s="36">
        <v>67</v>
      </c>
      <c r="T426" s="10" t="s">
        <v>1966</v>
      </c>
      <c r="U426" s="36"/>
    </row>
    <row r="427" ht="57" spans="1:21">
      <c r="A427" s="5">
        <v>423</v>
      </c>
      <c r="B427" s="98" t="s">
        <v>1967</v>
      </c>
      <c r="C427" s="36" t="s">
        <v>61</v>
      </c>
      <c r="D427" s="37" t="s">
        <v>232</v>
      </c>
      <c r="E427" s="36" t="s">
        <v>1893</v>
      </c>
      <c r="F427" s="36" t="s">
        <v>1968</v>
      </c>
      <c r="G427" s="36" t="s">
        <v>203</v>
      </c>
      <c r="H427" s="36" t="s">
        <v>1114</v>
      </c>
      <c r="I427" s="36" t="s">
        <v>102</v>
      </c>
      <c r="J427" s="36" t="s">
        <v>1888</v>
      </c>
      <c r="K427" s="36" t="s">
        <v>1889</v>
      </c>
      <c r="L427" s="36" t="s">
        <v>1890</v>
      </c>
      <c r="M427" s="40">
        <v>28</v>
      </c>
      <c r="N427" s="41"/>
      <c r="O427" s="40">
        <v>28</v>
      </c>
      <c r="P427" s="40"/>
      <c r="Q427" s="36" t="s">
        <v>105</v>
      </c>
      <c r="R427" s="36">
        <v>368</v>
      </c>
      <c r="S427" s="36">
        <v>91</v>
      </c>
      <c r="T427" s="10" t="s">
        <v>1969</v>
      </c>
      <c r="U427" s="36"/>
    </row>
    <row r="428" ht="71.25" spans="1:21">
      <c r="A428" s="5">
        <v>424</v>
      </c>
      <c r="B428" s="98" t="s">
        <v>1970</v>
      </c>
      <c r="C428" s="36" t="s">
        <v>61</v>
      </c>
      <c r="D428" s="37" t="s">
        <v>232</v>
      </c>
      <c r="E428" s="36" t="s">
        <v>1893</v>
      </c>
      <c r="F428" s="36" t="s">
        <v>1971</v>
      </c>
      <c r="G428" s="36" t="s">
        <v>196</v>
      </c>
      <c r="H428" s="36" t="s">
        <v>1479</v>
      </c>
      <c r="I428" s="36" t="s">
        <v>102</v>
      </c>
      <c r="J428" s="36" t="s">
        <v>1888</v>
      </c>
      <c r="K428" s="36" t="s">
        <v>1889</v>
      </c>
      <c r="L428" s="36" t="s">
        <v>1890</v>
      </c>
      <c r="M428" s="40">
        <v>32</v>
      </c>
      <c r="N428" s="41"/>
      <c r="O428" s="40">
        <v>32</v>
      </c>
      <c r="P428" s="40"/>
      <c r="Q428" s="36" t="s">
        <v>105</v>
      </c>
      <c r="R428" s="36">
        <v>310</v>
      </c>
      <c r="S428" s="36">
        <v>62</v>
      </c>
      <c r="T428" s="10" t="s">
        <v>1972</v>
      </c>
      <c r="U428" s="36"/>
    </row>
    <row r="429" ht="85.5" spans="1:21">
      <c r="A429" s="5">
        <v>425</v>
      </c>
      <c r="B429" s="98" t="s">
        <v>1973</v>
      </c>
      <c r="C429" s="36" t="s">
        <v>61</v>
      </c>
      <c r="D429" s="37" t="s">
        <v>232</v>
      </c>
      <c r="E429" s="36" t="s">
        <v>1580</v>
      </c>
      <c r="F429" s="36" t="s">
        <v>1974</v>
      </c>
      <c r="G429" s="36" t="s">
        <v>141</v>
      </c>
      <c r="H429" s="36" t="s">
        <v>462</v>
      </c>
      <c r="I429" s="36" t="s">
        <v>102</v>
      </c>
      <c r="J429" s="36" t="s">
        <v>1888</v>
      </c>
      <c r="K429" s="36" t="s">
        <v>1889</v>
      </c>
      <c r="L429" s="36" t="s">
        <v>1890</v>
      </c>
      <c r="M429" s="40">
        <v>36.8</v>
      </c>
      <c r="N429" s="41"/>
      <c r="O429" s="40">
        <v>36.8</v>
      </c>
      <c r="P429" s="40"/>
      <c r="Q429" s="36" t="s">
        <v>105</v>
      </c>
      <c r="R429" s="36">
        <v>208</v>
      </c>
      <c r="S429" s="36">
        <v>22</v>
      </c>
      <c r="T429" s="10" t="s">
        <v>1975</v>
      </c>
      <c r="U429" s="36"/>
    </row>
    <row r="430" ht="57" spans="1:21">
      <c r="A430" s="5">
        <v>426</v>
      </c>
      <c r="B430" s="98" t="s">
        <v>495</v>
      </c>
      <c r="C430" s="36" t="s">
        <v>61</v>
      </c>
      <c r="D430" s="37" t="s">
        <v>232</v>
      </c>
      <c r="E430" s="36" t="s">
        <v>1580</v>
      </c>
      <c r="F430" s="36" t="s">
        <v>1976</v>
      </c>
      <c r="G430" s="36" t="s">
        <v>472</v>
      </c>
      <c r="H430" s="36" t="s">
        <v>1977</v>
      </c>
      <c r="I430" s="36" t="s">
        <v>102</v>
      </c>
      <c r="J430" s="36" t="s">
        <v>1888</v>
      </c>
      <c r="K430" s="36" t="s">
        <v>1889</v>
      </c>
      <c r="L430" s="36" t="s">
        <v>1890</v>
      </c>
      <c r="M430" s="40">
        <v>40</v>
      </c>
      <c r="N430" s="41"/>
      <c r="O430" s="40">
        <v>40</v>
      </c>
      <c r="P430" s="40"/>
      <c r="Q430" s="36" t="s">
        <v>105</v>
      </c>
      <c r="R430" s="36">
        <v>342</v>
      </c>
      <c r="S430" s="36">
        <v>57</v>
      </c>
      <c r="T430" s="10" t="s">
        <v>1978</v>
      </c>
      <c r="U430" s="36"/>
    </row>
    <row r="431" ht="57" spans="1:21">
      <c r="A431" s="5">
        <v>427</v>
      </c>
      <c r="B431" s="98" t="s">
        <v>1979</v>
      </c>
      <c r="C431" s="36" t="s">
        <v>61</v>
      </c>
      <c r="D431" s="37" t="s">
        <v>232</v>
      </c>
      <c r="E431" s="36" t="s">
        <v>1580</v>
      </c>
      <c r="F431" s="36" t="s">
        <v>1980</v>
      </c>
      <c r="G431" s="36" t="s">
        <v>135</v>
      </c>
      <c r="H431" s="36" t="s">
        <v>325</v>
      </c>
      <c r="I431" s="36" t="s">
        <v>102</v>
      </c>
      <c r="J431" s="36" t="s">
        <v>1888</v>
      </c>
      <c r="K431" s="36" t="s">
        <v>1889</v>
      </c>
      <c r="L431" s="36" t="s">
        <v>1890</v>
      </c>
      <c r="M431" s="40">
        <v>170</v>
      </c>
      <c r="N431" s="41"/>
      <c r="O431" s="40">
        <v>170</v>
      </c>
      <c r="P431" s="40"/>
      <c r="Q431" s="36" t="s">
        <v>105</v>
      </c>
      <c r="R431" s="36">
        <v>761</v>
      </c>
      <c r="S431" s="36">
        <v>159</v>
      </c>
      <c r="T431" s="10" t="s">
        <v>1981</v>
      </c>
      <c r="U431" s="36"/>
    </row>
    <row r="432" ht="42.75" spans="1:21">
      <c r="A432" s="5">
        <v>428</v>
      </c>
      <c r="B432" s="98" t="s">
        <v>1289</v>
      </c>
      <c r="C432" s="36" t="s">
        <v>61</v>
      </c>
      <c r="D432" s="45" t="s">
        <v>108</v>
      </c>
      <c r="E432" s="36" t="s">
        <v>1753</v>
      </c>
      <c r="F432" s="36" t="s">
        <v>1982</v>
      </c>
      <c r="G432" s="36" t="s">
        <v>281</v>
      </c>
      <c r="H432" s="36" t="s">
        <v>1983</v>
      </c>
      <c r="I432" s="36" t="s">
        <v>102</v>
      </c>
      <c r="J432" s="36" t="s">
        <v>1888</v>
      </c>
      <c r="K432" s="36" t="s">
        <v>1889</v>
      </c>
      <c r="L432" s="36" t="s">
        <v>1890</v>
      </c>
      <c r="M432" s="40">
        <v>15</v>
      </c>
      <c r="N432" s="41"/>
      <c r="O432" s="40">
        <v>15</v>
      </c>
      <c r="P432" s="40"/>
      <c r="Q432" s="36" t="s">
        <v>105</v>
      </c>
      <c r="R432" s="36">
        <v>136</v>
      </c>
      <c r="S432" s="36">
        <v>42</v>
      </c>
      <c r="T432" s="10" t="s">
        <v>1984</v>
      </c>
      <c r="U432" s="36"/>
    </row>
    <row r="433" ht="57" spans="1:21">
      <c r="A433" s="5">
        <v>429</v>
      </c>
      <c r="B433" s="98" t="s">
        <v>1985</v>
      </c>
      <c r="C433" s="36" t="s">
        <v>61</v>
      </c>
      <c r="D433" s="45" t="s">
        <v>108</v>
      </c>
      <c r="E433" s="36" t="s">
        <v>1753</v>
      </c>
      <c r="F433" s="36" t="s">
        <v>1986</v>
      </c>
      <c r="G433" s="36" t="s">
        <v>157</v>
      </c>
      <c r="H433" s="36" t="s">
        <v>1987</v>
      </c>
      <c r="I433" s="36" t="s">
        <v>102</v>
      </c>
      <c r="J433" s="36" t="s">
        <v>1888</v>
      </c>
      <c r="K433" s="36" t="s">
        <v>1889</v>
      </c>
      <c r="L433" s="36" t="s">
        <v>1890</v>
      </c>
      <c r="M433" s="40">
        <v>24</v>
      </c>
      <c r="N433" s="41"/>
      <c r="O433" s="40">
        <v>24</v>
      </c>
      <c r="P433" s="40"/>
      <c r="Q433" s="36" t="s">
        <v>105</v>
      </c>
      <c r="R433" s="36">
        <v>285</v>
      </c>
      <c r="S433" s="36">
        <v>64</v>
      </c>
      <c r="T433" s="10" t="s">
        <v>1988</v>
      </c>
      <c r="U433" s="36"/>
    </row>
    <row r="434" ht="42.75" spans="1:21">
      <c r="A434" s="5">
        <v>430</v>
      </c>
      <c r="B434" s="98" t="s">
        <v>120</v>
      </c>
      <c r="C434" s="36" t="s">
        <v>61</v>
      </c>
      <c r="D434" s="45" t="s">
        <v>108</v>
      </c>
      <c r="E434" s="36" t="s">
        <v>1753</v>
      </c>
      <c r="F434" s="36" t="s">
        <v>1989</v>
      </c>
      <c r="G434" s="36" t="s">
        <v>129</v>
      </c>
      <c r="H434" s="36" t="s">
        <v>1990</v>
      </c>
      <c r="I434" s="36" t="s">
        <v>102</v>
      </c>
      <c r="J434" s="36" t="s">
        <v>1888</v>
      </c>
      <c r="K434" s="36" t="s">
        <v>1889</v>
      </c>
      <c r="L434" s="36" t="s">
        <v>1890</v>
      </c>
      <c r="M434" s="40">
        <v>29</v>
      </c>
      <c r="N434" s="41"/>
      <c r="O434" s="40">
        <v>29</v>
      </c>
      <c r="P434" s="40"/>
      <c r="Q434" s="36" t="s">
        <v>105</v>
      </c>
      <c r="R434" s="36">
        <v>224</v>
      </c>
      <c r="S434" s="36">
        <v>38</v>
      </c>
      <c r="T434" s="10" t="s">
        <v>1991</v>
      </c>
      <c r="U434" s="36"/>
    </row>
    <row r="435" ht="42.75" spans="1:21">
      <c r="A435" s="5">
        <v>431</v>
      </c>
      <c r="B435" s="98" t="s">
        <v>518</v>
      </c>
      <c r="C435" s="36" t="s">
        <v>61</v>
      </c>
      <c r="D435" s="45" t="s">
        <v>108</v>
      </c>
      <c r="E435" s="36" t="s">
        <v>1753</v>
      </c>
      <c r="F435" s="36" t="s">
        <v>1986</v>
      </c>
      <c r="G435" s="36" t="s">
        <v>315</v>
      </c>
      <c r="H435" s="36" t="s">
        <v>467</v>
      </c>
      <c r="I435" s="36" t="s">
        <v>102</v>
      </c>
      <c r="J435" s="36" t="s">
        <v>1888</v>
      </c>
      <c r="K435" s="36" t="s">
        <v>1889</v>
      </c>
      <c r="L435" s="36" t="s">
        <v>1890</v>
      </c>
      <c r="M435" s="40">
        <v>35</v>
      </c>
      <c r="N435" s="41"/>
      <c r="O435" s="40">
        <v>35</v>
      </c>
      <c r="P435" s="40"/>
      <c r="Q435" s="36" t="s">
        <v>105</v>
      </c>
      <c r="R435" s="36">
        <v>184</v>
      </c>
      <c r="S435" s="36">
        <v>62</v>
      </c>
      <c r="T435" s="10" t="s">
        <v>1992</v>
      </c>
      <c r="U435" s="36"/>
    </row>
    <row r="436" ht="57" spans="1:21">
      <c r="A436" s="5">
        <v>432</v>
      </c>
      <c r="B436" s="98" t="s">
        <v>1993</v>
      </c>
      <c r="C436" s="36" t="s">
        <v>61</v>
      </c>
      <c r="D436" s="37" t="s">
        <v>72</v>
      </c>
      <c r="E436" s="36" t="s">
        <v>1612</v>
      </c>
      <c r="F436" s="36" t="s">
        <v>1994</v>
      </c>
      <c r="G436" s="36" t="s">
        <v>1073</v>
      </c>
      <c r="H436" s="36" t="s">
        <v>1995</v>
      </c>
      <c r="I436" s="36" t="s">
        <v>102</v>
      </c>
      <c r="J436" s="36" t="s">
        <v>1888</v>
      </c>
      <c r="K436" s="36" t="s">
        <v>1889</v>
      </c>
      <c r="L436" s="36" t="s">
        <v>1890</v>
      </c>
      <c r="M436" s="40">
        <v>13</v>
      </c>
      <c r="N436" s="41"/>
      <c r="O436" s="40">
        <v>13</v>
      </c>
      <c r="P436" s="40"/>
      <c r="Q436" s="36" t="s">
        <v>105</v>
      </c>
      <c r="R436" s="36">
        <v>110</v>
      </c>
      <c r="S436" s="36">
        <v>26</v>
      </c>
      <c r="T436" s="10" t="s">
        <v>1996</v>
      </c>
      <c r="U436" s="36"/>
    </row>
    <row r="437" ht="57" spans="1:21">
      <c r="A437" s="5">
        <v>433</v>
      </c>
      <c r="B437" s="98" t="s">
        <v>297</v>
      </c>
      <c r="C437" s="36" t="s">
        <v>61</v>
      </c>
      <c r="D437" s="37" t="s">
        <v>72</v>
      </c>
      <c r="E437" s="36" t="s">
        <v>1612</v>
      </c>
      <c r="F437" s="36" t="s">
        <v>1997</v>
      </c>
      <c r="G437" s="36" t="s">
        <v>100</v>
      </c>
      <c r="H437" s="36" t="s">
        <v>1998</v>
      </c>
      <c r="I437" s="36" t="s">
        <v>102</v>
      </c>
      <c r="J437" s="36" t="s">
        <v>1888</v>
      </c>
      <c r="K437" s="36" t="s">
        <v>1889</v>
      </c>
      <c r="L437" s="36" t="s">
        <v>1890</v>
      </c>
      <c r="M437" s="40">
        <v>68</v>
      </c>
      <c r="N437" s="41"/>
      <c r="O437" s="40">
        <v>68</v>
      </c>
      <c r="P437" s="40"/>
      <c r="Q437" s="36" t="s">
        <v>105</v>
      </c>
      <c r="R437" s="36">
        <v>504</v>
      </c>
      <c r="S437" s="36">
        <v>141</v>
      </c>
      <c r="T437" s="10" t="s">
        <v>1999</v>
      </c>
      <c r="U437" s="36"/>
    </row>
    <row r="438" ht="57" spans="1:21">
      <c r="A438" s="5">
        <v>434</v>
      </c>
      <c r="B438" s="98" t="s">
        <v>2000</v>
      </c>
      <c r="C438" s="36" t="s">
        <v>61</v>
      </c>
      <c r="D438" s="37" t="s">
        <v>72</v>
      </c>
      <c r="E438" s="36" t="s">
        <v>1612</v>
      </c>
      <c r="F438" s="36" t="s">
        <v>2001</v>
      </c>
      <c r="G438" s="36" t="s">
        <v>1073</v>
      </c>
      <c r="H438" s="36" t="s">
        <v>2002</v>
      </c>
      <c r="I438" s="36" t="s">
        <v>102</v>
      </c>
      <c r="J438" s="36" t="s">
        <v>1888</v>
      </c>
      <c r="K438" s="36" t="s">
        <v>1889</v>
      </c>
      <c r="L438" s="36" t="s">
        <v>1890</v>
      </c>
      <c r="M438" s="40">
        <v>95.6</v>
      </c>
      <c r="N438" s="41"/>
      <c r="O438" s="40">
        <v>95.6</v>
      </c>
      <c r="P438" s="40"/>
      <c r="Q438" s="36" t="s">
        <v>105</v>
      </c>
      <c r="R438" s="36">
        <v>299</v>
      </c>
      <c r="S438" s="36">
        <v>105</v>
      </c>
      <c r="T438" s="10" t="s">
        <v>2003</v>
      </c>
      <c r="U438" s="36"/>
    </row>
    <row r="439" ht="42.75" spans="1:21">
      <c r="A439" s="5">
        <v>435</v>
      </c>
      <c r="B439" s="98" t="s">
        <v>2004</v>
      </c>
      <c r="C439" s="36" t="s">
        <v>61</v>
      </c>
      <c r="D439" s="37" t="s">
        <v>72</v>
      </c>
      <c r="E439" s="36" t="s">
        <v>1886</v>
      </c>
      <c r="F439" s="36" t="s">
        <v>2005</v>
      </c>
      <c r="G439" s="36" t="s">
        <v>209</v>
      </c>
      <c r="H439" s="36" t="s">
        <v>1763</v>
      </c>
      <c r="I439" s="36" t="s">
        <v>102</v>
      </c>
      <c r="J439" s="36" t="s">
        <v>1888</v>
      </c>
      <c r="K439" s="36" t="s">
        <v>1889</v>
      </c>
      <c r="L439" s="36" t="s">
        <v>1890</v>
      </c>
      <c r="M439" s="40">
        <v>60</v>
      </c>
      <c r="N439" s="41"/>
      <c r="O439" s="40">
        <v>60</v>
      </c>
      <c r="P439" s="40"/>
      <c r="Q439" s="36" t="s">
        <v>105</v>
      </c>
      <c r="R439" s="36">
        <v>364</v>
      </c>
      <c r="S439" s="36">
        <v>57</v>
      </c>
      <c r="T439" s="10" t="s">
        <v>2006</v>
      </c>
      <c r="U439" s="36"/>
    </row>
    <row r="440" ht="57" spans="1:21">
      <c r="A440" s="5">
        <v>436</v>
      </c>
      <c r="B440" s="98" t="s">
        <v>2007</v>
      </c>
      <c r="C440" s="36" t="s">
        <v>61</v>
      </c>
      <c r="D440" s="45" t="s">
        <v>200</v>
      </c>
      <c r="E440" s="36" t="s">
        <v>1726</v>
      </c>
      <c r="F440" s="36" t="s">
        <v>2008</v>
      </c>
      <c r="G440" s="36" t="s">
        <v>129</v>
      </c>
      <c r="H440" s="36" t="s">
        <v>2009</v>
      </c>
      <c r="I440" s="36" t="s">
        <v>102</v>
      </c>
      <c r="J440" s="36" t="s">
        <v>1888</v>
      </c>
      <c r="K440" s="36" t="s">
        <v>1889</v>
      </c>
      <c r="L440" s="36" t="s">
        <v>1890</v>
      </c>
      <c r="M440" s="40">
        <v>35</v>
      </c>
      <c r="N440" s="41"/>
      <c r="O440" s="40">
        <v>35</v>
      </c>
      <c r="P440" s="40"/>
      <c r="Q440" s="36" t="s">
        <v>105</v>
      </c>
      <c r="R440" s="36">
        <v>356</v>
      </c>
      <c r="S440" s="36">
        <v>90</v>
      </c>
      <c r="T440" s="10" t="s">
        <v>2010</v>
      </c>
      <c r="U440" s="36"/>
    </row>
    <row r="441" ht="42.75" spans="1:21">
      <c r="A441" s="5">
        <v>437</v>
      </c>
      <c r="B441" s="98" t="s">
        <v>2011</v>
      </c>
      <c r="C441" s="36" t="s">
        <v>61</v>
      </c>
      <c r="D441" s="45" t="s">
        <v>108</v>
      </c>
      <c r="E441" s="36" t="s">
        <v>1753</v>
      </c>
      <c r="F441" s="36" t="s">
        <v>2012</v>
      </c>
      <c r="G441" s="36" t="s">
        <v>185</v>
      </c>
      <c r="H441" s="36" t="s">
        <v>2013</v>
      </c>
      <c r="I441" s="36" t="s">
        <v>102</v>
      </c>
      <c r="J441" s="36" t="s">
        <v>1888</v>
      </c>
      <c r="K441" s="36" t="s">
        <v>1889</v>
      </c>
      <c r="L441" s="36" t="s">
        <v>1890</v>
      </c>
      <c r="M441" s="40">
        <v>25</v>
      </c>
      <c r="N441" s="41"/>
      <c r="O441" s="40">
        <v>25</v>
      </c>
      <c r="P441" s="40"/>
      <c r="Q441" s="36" t="s">
        <v>105</v>
      </c>
      <c r="R441" s="36">
        <v>419</v>
      </c>
      <c r="S441" s="36">
        <v>90</v>
      </c>
      <c r="T441" s="10" t="s">
        <v>2014</v>
      </c>
      <c r="U441" s="36"/>
    </row>
    <row r="442" ht="57" spans="1:21">
      <c r="A442" s="5">
        <v>438</v>
      </c>
      <c r="B442" s="98" t="s">
        <v>2015</v>
      </c>
      <c r="C442" s="36" t="s">
        <v>61</v>
      </c>
      <c r="D442" s="45" t="s">
        <v>200</v>
      </c>
      <c r="E442" s="36" t="s">
        <v>1726</v>
      </c>
      <c r="F442" s="36" t="s">
        <v>2016</v>
      </c>
      <c r="G442" s="36" t="s">
        <v>1073</v>
      </c>
      <c r="H442" s="36" t="s">
        <v>2017</v>
      </c>
      <c r="I442" s="36" t="s">
        <v>102</v>
      </c>
      <c r="J442" s="36" t="s">
        <v>1888</v>
      </c>
      <c r="K442" s="36" t="s">
        <v>1889</v>
      </c>
      <c r="L442" s="36" t="s">
        <v>1890</v>
      </c>
      <c r="M442" s="40">
        <v>35</v>
      </c>
      <c r="N442" s="41"/>
      <c r="O442" s="40">
        <v>35</v>
      </c>
      <c r="P442" s="40"/>
      <c r="Q442" s="36" t="s">
        <v>105</v>
      </c>
      <c r="R442" s="36">
        <v>358</v>
      </c>
      <c r="S442" s="36">
        <v>97</v>
      </c>
      <c r="T442" s="10" t="s">
        <v>2018</v>
      </c>
      <c r="U442" s="36"/>
    </row>
    <row r="443" ht="42.75" spans="1:21">
      <c r="A443" s="5">
        <v>439</v>
      </c>
      <c r="B443" s="98" t="s">
        <v>2019</v>
      </c>
      <c r="C443" s="36" t="s">
        <v>61</v>
      </c>
      <c r="D443" s="45" t="s">
        <v>200</v>
      </c>
      <c r="E443" s="36" t="s">
        <v>1726</v>
      </c>
      <c r="F443" s="36" t="s">
        <v>2020</v>
      </c>
      <c r="G443" s="36" t="s">
        <v>117</v>
      </c>
      <c r="H443" s="36" t="s">
        <v>2021</v>
      </c>
      <c r="I443" s="36" t="s">
        <v>102</v>
      </c>
      <c r="J443" s="36" t="s">
        <v>1888</v>
      </c>
      <c r="K443" s="36" t="s">
        <v>1889</v>
      </c>
      <c r="L443" s="36" t="s">
        <v>1890</v>
      </c>
      <c r="M443" s="40">
        <v>42</v>
      </c>
      <c r="N443" s="41"/>
      <c r="O443" s="40">
        <v>42</v>
      </c>
      <c r="P443" s="40"/>
      <c r="Q443" s="36" t="s">
        <v>105</v>
      </c>
      <c r="R443" s="36">
        <v>162</v>
      </c>
      <c r="S443" s="36">
        <v>20</v>
      </c>
      <c r="T443" s="10" t="s">
        <v>2022</v>
      </c>
      <c r="U443" s="36"/>
    </row>
    <row r="444" ht="85.5" spans="1:21">
      <c r="A444" s="5">
        <v>440</v>
      </c>
      <c r="B444" s="98" t="s">
        <v>2023</v>
      </c>
      <c r="C444" s="36" t="s">
        <v>61</v>
      </c>
      <c r="D444" s="45" t="s">
        <v>200</v>
      </c>
      <c r="E444" s="36" t="s">
        <v>1726</v>
      </c>
      <c r="F444" s="36" t="s">
        <v>2024</v>
      </c>
      <c r="G444" s="36" t="s">
        <v>129</v>
      </c>
      <c r="H444" s="36" t="s">
        <v>1314</v>
      </c>
      <c r="I444" s="36" t="s">
        <v>102</v>
      </c>
      <c r="J444" s="36" t="s">
        <v>1888</v>
      </c>
      <c r="K444" s="36" t="s">
        <v>1889</v>
      </c>
      <c r="L444" s="36" t="s">
        <v>1890</v>
      </c>
      <c r="M444" s="40">
        <v>38</v>
      </c>
      <c r="N444" s="41"/>
      <c r="O444" s="40">
        <v>38</v>
      </c>
      <c r="P444" s="40"/>
      <c r="Q444" s="36" t="s">
        <v>105</v>
      </c>
      <c r="R444" s="36">
        <v>182</v>
      </c>
      <c r="S444" s="36">
        <v>45</v>
      </c>
      <c r="T444" s="10" t="s">
        <v>2025</v>
      </c>
      <c r="U444" s="36"/>
    </row>
    <row r="445" ht="57" spans="1:21">
      <c r="A445" s="5">
        <v>441</v>
      </c>
      <c r="B445" s="98" t="s">
        <v>2026</v>
      </c>
      <c r="C445" s="36" t="s">
        <v>61</v>
      </c>
      <c r="D445" s="45" t="s">
        <v>200</v>
      </c>
      <c r="E445" s="36" t="s">
        <v>1726</v>
      </c>
      <c r="F445" s="36" t="s">
        <v>2027</v>
      </c>
      <c r="G445" s="36" t="s">
        <v>141</v>
      </c>
      <c r="H445" s="36" t="s">
        <v>2028</v>
      </c>
      <c r="I445" s="36" t="s">
        <v>102</v>
      </c>
      <c r="J445" s="36" t="s">
        <v>1888</v>
      </c>
      <c r="K445" s="36" t="s">
        <v>1889</v>
      </c>
      <c r="L445" s="36" t="s">
        <v>1890</v>
      </c>
      <c r="M445" s="40">
        <v>37.8</v>
      </c>
      <c r="N445" s="41"/>
      <c r="O445" s="40">
        <v>37.8</v>
      </c>
      <c r="P445" s="40"/>
      <c r="Q445" s="36" t="s">
        <v>105</v>
      </c>
      <c r="R445" s="36">
        <v>208</v>
      </c>
      <c r="S445" s="36">
        <v>22</v>
      </c>
      <c r="T445" s="10" t="s">
        <v>2029</v>
      </c>
      <c r="U445" s="36"/>
    </row>
    <row r="446" ht="85.5" spans="1:21">
      <c r="A446" s="5">
        <v>442</v>
      </c>
      <c r="B446" s="98" t="s">
        <v>2030</v>
      </c>
      <c r="C446" s="36" t="s">
        <v>61</v>
      </c>
      <c r="D446" s="45" t="s">
        <v>200</v>
      </c>
      <c r="E446" s="36" t="s">
        <v>1726</v>
      </c>
      <c r="F446" s="36" t="s">
        <v>2031</v>
      </c>
      <c r="G446" s="36" t="s">
        <v>157</v>
      </c>
      <c r="H446" s="36" t="s">
        <v>2032</v>
      </c>
      <c r="I446" s="36" t="s">
        <v>102</v>
      </c>
      <c r="J446" s="36" t="s">
        <v>1888</v>
      </c>
      <c r="K446" s="36" t="s">
        <v>1889</v>
      </c>
      <c r="L446" s="36" t="s">
        <v>1890</v>
      </c>
      <c r="M446" s="40">
        <v>49.8</v>
      </c>
      <c r="N446" s="41"/>
      <c r="O446" s="40">
        <v>49.8</v>
      </c>
      <c r="P446" s="40"/>
      <c r="Q446" s="36" t="s">
        <v>105</v>
      </c>
      <c r="R446" s="36">
        <v>188</v>
      </c>
      <c r="S446" s="36">
        <v>30</v>
      </c>
      <c r="T446" s="10" t="s">
        <v>2033</v>
      </c>
      <c r="U446" s="36"/>
    </row>
    <row r="447" ht="85.5" spans="1:21">
      <c r="A447" s="5">
        <v>443</v>
      </c>
      <c r="B447" s="39" t="s">
        <v>2034</v>
      </c>
      <c r="C447" s="36" t="s">
        <v>96</v>
      </c>
      <c r="D447" s="37" t="s">
        <v>2035</v>
      </c>
      <c r="E447" s="36" t="s">
        <v>2035</v>
      </c>
      <c r="F447" s="36" t="s">
        <v>2036</v>
      </c>
      <c r="G447" s="36" t="s">
        <v>203</v>
      </c>
      <c r="H447" s="36" t="s">
        <v>2037</v>
      </c>
      <c r="I447" s="36" t="s">
        <v>102</v>
      </c>
      <c r="J447" s="36" t="s">
        <v>2038</v>
      </c>
      <c r="K447" s="36" t="s">
        <v>2039</v>
      </c>
      <c r="L447" s="36" t="s">
        <v>2040</v>
      </c>
      <c r="M447" s="40">
        <v>380</v>
      </c>
      <c r="N447" s="41">
        <v>380</v>
      </c>
      <c r="O447" s="40"/>
      <c r="P447" s="40"/>
      <c r="Q447" s="36" t="s">
        <v>105</v>
      </c>
      <c r="R447" s="36">
        <v>215</v>
      </c>
      <c r="S447" s="36">
        <v>37</v>
      </c>
      <c r="T447" s="10" t="s">
        <v>2041</v>
      </c>
      <c r="U447" s="36"/>
    </row>
    <row r="448" ht="85.5" spans="1:21">
      <c r="A448" s="5">
        <v>444</v>
      </c>
      <c r="B448" s="39" t="s">
        <v>2042</v>
      </c>
      <c r="C448" s="36" t="s">
        <v>96</v>
      </c>
      <c r="D448" s="37" t="s">
        <v>2035</v>
      </c>
      <c r="E448" s="36" t="s">
        <v>2035</v>
      </c>
      <c r="F448" s="36" t="s">
        <v>2043</v>
      </c>
      <c r="G448" s="36" t="s">
        <v>625</v>
      </c>
      <c r="H448" s="36" t="s">
        <v>2044</v>
      </c>
      <c r="I448" s="36" t="s">
        <v>102</v>
      </c>
      <c r="J448" s="36" t="s">
        <v>2038</v>
      </c>
      <c r="K448" s="36" t="s">
        <v>2039</v>
      </c>
      <c r="L448" s="36" t="s">
        <v>2040</v>
      </c>
      <c r="M448" s="40">
        <v>900</v>
      </c>
      <c r="N448" s="41">
        <v>900</v>
      </c>
      <c r="O448" s="40"/>
      <c r="P448" s="40"/>
      <c r="Q448" s="36" t="s">
        <v>105</v>
      </c>
      <c r="R448" s="36">
        <v>350</v>
      </c>
      <c r="S448" s="36">
        <v>85</v>
      </c>
      <c r="T448" s="10" t="s">
        <v>2045</v>
      </c>
      <c r="U448" s="36"/>
    </row>
    <row r="449" ht="128.25" spans="1:21">
      <c r="A449" s="5">
        <v>445</v>
      </c>
      <c r="B449" s="39" t="s">
        <v>2046</v>
      </c>
      <c r="C449" s="36" t="s">
        <v>96</v>
      </c>
      <c r="D449" s="37" t="s">
        <v>2035</v>
      </c>
      <c r="E449" s="36" t="s">
        <v>2035</v>
      </c>
      <c r="F449" s="36" t="s">
        <v>2047</v>
      </c>
      <c r="G449" s="36" t="s">
        <v>196</v>
      </c>
      <c r="H449" s="36" t="s">
        <v>2048</v>
      </c>
      <c r="I449" s="36" t="s">
        <v>102</v>
      </c>
      <c r="J449" s="36" t="s">
        <v>2038</v>
      </c>
      <c r="K449" s="36" t="s">
        <v>2039</v>
      </c>
      <c r="L449" s="36" t="s">
        <v>2040</v>
      </c>
      <c r="M449" s="40">
        <v>860</v>
      </c>
      <c r="N449" s="41">
        <v>860</v>
      </c>
      <c r="O449" s="40"/>
      <c r="P449" s="40"/>
      <c r="Q449" s="36" t="s">
        <v>105</v>
      </c>
      <c r="R449" s="36">
        <v>233</v>
      </c>
      <c r="S449" s="36">
        <v>52</v>
      </c>
      <c r="T449" s="10" t="s">
        <v>2049</v>
      </c>
      <c r="U449" s="36"/>
    </row>
    <row r="450" ht="45" spans="1:21">
      <c r="A450" s="5">
        <v>446</v>
      </c>
      <c r="B450" s="6" t="s">
        <v>2050</v>
      </c>
      <c r="C450" s="36" t="s">
        <v>1176</v>
      </c>
      <c r="D450" s="36" t="s">
        <v>2051</v>
      </c>
      <c r="E450" s="36" t="s">
        <v>2052</v>
      </c>
      <c r="F450" s="36" t="s">
        <v>2053</v>
      </c>
      <c r="G450" s="36" t="s">
        <v>1874</v>
      </c>
      <c r="H450" s="36" t="s">
        <v>1874</v>
      </c>
      <c r="I450" s="36" t="s">
        <v>102</v>
      </c>
      <c r="J450" s="36" t="s">
        <v>2054</v>
      </c>
      <c r="K450" s="36" t="s">
        <v>2055</v>
      </c>
      <c r="L450" s="36">
        <v>6721492</v>
      </c>
      <c r="M450" s="36">
        <v>1</v>
      </c>
      <c r="N450" s="36">
        <v>1</v>
      </c>
      <c r="O450" s="36"/>
      <c r="P450" s="36"/>
      <c r="Q450" s="36" t="s">
        <v>105</v>
      </c>
      <c r="R450" s="36">
        <v>30</v>
      </c>
      <c r="S450" s="36">
        <v>30</v>
      </c>
      <c r="T450" s="36" t="s">
        <v>2056</v>
      </c>
      <c r="U450" s="53"/>
    </row>
    <row r="451" ht="45" spans="1:21">
      <c r="A451" s="5">
        <v>447</v>
      </c>
      <c r="B451" s="6" t="s">
        <v>2057</v>
      </c>
      <c r="C451" s="36" t="s">
        <v>20</v>
      </c>
      <c r="D451" s="36" t="s">
        <v>20</v>
      </c>
      <c r="E451" s="36" t="s">
        <v>2058</v>
      </c>
      <c r="F451" s="36" t="s">
        <v>2059</v>
      </c>
      <c r="G451" s="36" t="s">
        <v>1874</v>
      </c>
      <c r="H451" s="36" t="s">
        <v>2060</v>
      </c>
      <c r="I451" s="36" t="s">
        <v>102</v>
      </c>
      <c r="J451" s="36" t="s">
        <v>2054</v>
      </c>
      <c r="K451" s="36" t="s">
        <v>2055</v>
      </c>
      <c r="L451" s="36">
        <v>6721492</v>
      </c>
      <c r="M451" s="36">
        <v>12.24</v>
      </c>
      <c r="N451" s="36">
        <v>12.24</v>
      </c>
      <c r="O451" s="36"/>
      <c r="P451" s="36"/>
      <c r="Q451" s="36" t="s">
        <v>105</v>
      </c>
      <c r="R451" s="36">
        <v>5</v>
      </c>
      <c r="S451" s="36">
        <v>5</v>
      </c>
      <c r="T451" s="36" t="s">
        <v>2061</v>
      </c>
      <c r="U451" s="53"/>
    </row>
    <row r="452" ht="67.5" spans="1:21">
      <c r="A452" s="5">
        <v>448</v>
      </c>
      <c r="B452" s="12" t="s">
        <v>2062</v>
      </c>
      <c r="C452" s="12" t="s">
        <v>2063</v>
      </c>
      <c r="D452" s="12" t="s">
        <v>2064</v>
      </c>
      <c r="E452" s="50" t="s">
        <v>2065</v>
      </c>
      <c r="F452" s="51" t="s">
        <v>2066</v>
      </c>
      <c r="G452" s="36" t="s">
        <v>1874</v>
      </c>
      <c r="H452" s="36" t="s">
        <v>1874</v>
      </c>
      <c r="I452" s="36" t="s">
        <v>102</v>
      </c>
      <c r="J452" s="51" t="s">
        <v>2067</v>
      </c>
      <c r="K452" s="51"/>
      <c r="L452" s="51"/>
      <c r="M452" s="13">
        <v>435.185</v>
      </c>
      <c r="N452" s="51"/>
      <c r="O452" s="51"/>
      <c r="P452" s="13">
        <v>435.185</v>
      </c>
      <c r="Q452" s="36" t="s">
        <v>105</v>
      </c>
      <c r="R452" s="51">
        <v>15745</v>
      </c>
      <c r="S452" s="51">
        <v>15745</v>
      </c>
      <c r="T452" s="51" t="s">
        <v>2068</v>
      </c>
      <c r="U452" s="51"/>
    </row>
    <row r="453" ht="45" spans="1:21">
      <c r="A453" s="5">
        <v>449</v>
      </c>
      <c r="B453" s="12" t="s">
        <v>2069</v>
      </c>
      <c r="C453" s="12" t="s">
        <v>2070</v>
      </c>
      <c r="D453" s="12" t="s">
        <v>2071</v>
      </c>
      <c r="E453" s="50" t="s">
        <v>2072</v>
      </c>
      <c r="F453" s="51" t="s">
        <v>2073</v>
      </c>
      <c r="G453" s="36" t="s">
        <v>1874</v>
      </c>
      <c r="H453" s="36" t="s">
        <v>1874</v>
      </c>
      <c r="I453" s="36" t="s">
        <v>102</v>
      </c>
      <c r="J453" s="51" t="s">
        <v>2074</v>
      </c>
      <c r="K453" s="51"/>
      <c r="L453" s="51"/>
      <c r="M453" s="13">
        <v>18</v>
      </c>
      <c r="N453" s="51"/>
      <c r="O453" s="51"/>
      <c r="P453" s="13">
        <v>18</v>
      </c>
      <c r="Q453" s="36" t="s">
        <v>105</v>
      </c>
      <c r="R453" s="51">
        <v>235</v>
      </c>
      <c r="S453" s="51">
        <v>235</v>
      </c>
      <c r="T453" s="51" t="s">
        <v>2075</v>
      </c>
      <c r="U453" s="51"/>
    </row>
    <row r="454" ht="57" spans="1:21">
      <c r="A454" s="5">
        <v>450</v>
      </c>
      <c r="B454" s="12" t="s">
        <v>2076</v>
      </c>
      <c r="C454" s="12" t="s">
        <v>2070</v>
      </c>
      <c r="D454" s="12" t="s">
        <v>2071</v>
      </c>
      <c r="E454" s="50" t="s">
        <v>2077</v>
      </c>
      <c r="F454" s="51" t="s">
        <v>2078</v>
      </c>
      <c r="G454" s="36" t="s">
        <v>1874</v>
      </c>
      <c r="H454" s="36" t="s">
        <v>1874</v>
      </c>
      <c r="I454" s="36" t="s">
        <v>102</v>
      </c>
      <c r="J454" s="51" t="s">
        <v>2074</v>
      </c>
      <c r="K454" s="51"/>
      <c r="L454" s="51"/>
      <c r="M454" s="13">
        <v>243</v>
      </c>
      <c r="N454" s="51"/>
      <c r="O454" s="51"/>
      <c r="P454" s="13">
        <v>243</v>
      </c>
      <c r="Q454" s="36" t="s">
        <v>105</v>
      </c>
      <c r="R454" s="51">
        <v>1517</v>
      </c>
      <c r="S454" s="51">
        <v>1517</v>
      </c>
      <c r="T454" s="51" t="s">
        <v>2075</v>
      </c>
      <c r="U454" s="51"/>
    </row>
    <row r="455" ht="57" spans="1:21">
      <c r="A455" s="5">
        <v>451</v>
      </c>
      <c r="B455" s="12" t="s">
        <v>2079</v>
      </c>
      <c r="C455" s="12" t="s">
        <v>2070</v>
      </c>
      <c r="D455" s="12" t="s">
        <v>2071</v>
      </c>
      <c r="E455" s="12" t="s">
        <v>2080</v>
      </c>
      <c r="F455" s="51" t="s">
        <v>2081</v>
      </c>
      <c r="G455" s="36" t="s">
        <v>1874</v>
      </c>
      <c r="H455" s="36" t="s">
        <v>1874</v>
      </c>
      <c r="I455" s="36" t="s">
        <v>102</v>
      </c>
      <c r="J455" s="51" t="s">
        <v>2074</v>
      </c>
      <c r="K455" s="51"/>
      <c r="L455" s="51"/>
      <c r="M455" s="13">
        <v>30</v>
      </c>
      <c r="N455" s="51"/>
      <c r="O455" s="51"/>
      <c r="P455" s="13">
        <v>30</v>
      </c>
      <c r="Q455" s="36" t="s">
        <v>105</v>
      </c>
      <c r="R455" s="51">
        <v>150</v>
      </c>
      <c r="S455" s="51">
        <v>150</v>
      </c>
      <c r="T455" s="51" t="s">
        <v>2075</v>
      </c>
      <c r="U455" s="51"/>
    </row>
    <row r="456" ht="57" spans="1:21">
      <c r="A456" s="5">
        <v>452</v>
      </c>
      <c r="B456" s="12" t="s">
        <v>2082</v>
      </c>
      <c r="C456" s="12" t="s">
        <v>2070</v>
      </c>
      <c r="D456" s="12" t="s">
        <v>2071</v>
      </c>
      <c r="E456" s="12" t="s">
        <v>2083</v>
      </c>
      <c r="F456" s="51" t="s">
        <v>2084</v>
      </c>
      <c r="G456" s="36" t="s">
        <v>1874</v>
      </c>
      <c r="H456" s="36" t="s">
        <v>1874</v>
      </c>
      <c r="I456" s="36" t="s">
        <v>102</v>
      </c>
      <c r="J456" s="51" t="s">
        <v>2074</v>
      </c>
      <c r="K456" s="51"/>
      <c r="L456" s="51"/>
      <c r="M456" s="13">
        <v>10</v>
      </c>
      <c r="N456" s="51"/>
      <c r="O456" s="51"/>
      <c r="P456" s="13">
        <v>10</v>
      </c>
      <c r="Q456" s="36" t="s">
        <v>105</v>
      </c>
      <c r="R456" s="51">
        <v>50</v>
      </c>
      <c r="S456" s="51">
        <v>50</v>
      </c>
      <c r="T456" s="51" t="s">
        <v>2075</v>
      </c>
      <c r="U456" s="51"/>
    </row>
    <row r="457" ht="94.5" spans="1:21">
      <c r="A457" s="5">
        <v>453</v>
      </c>
      <c r="B457" s="12" t="s">
        <v>2085</v>
      </c>
      <c r="C457" s="12" t="s">
        <v>2086</v>
      </c>
      <c r="D457" s="12" t="s">
        <v>2087</v>
      </c>
      <c r="E457" s="50" t="s">
        <v>2088</v>
      </c>
      <c r="F457" s="51" t="s">
        <v>2089</v>
      </c>
      <c r="G457" s="36" t="s">
        <v>1874</v>
      </c>
      <c r="H457" s="36" t="s">
        <v>1874</v>
      </c>
      <c r="I457" s="36" t="s">
        <v>102</v>
      </c>
      <c r="J457" s="51" t="s">
        <v>2090</v>
      </c>
      <c r="K457" s="51"/>
      <c r="L457" s="51"/>
      <c r="M457" s="13">
        <v>5800</v>
      </c>
      <c r="N457" s="51"/>
      <c r="O457" s="51"/>
      <c r="P457" s="13">
        <v>5800</v>
      </c>
      <c r="Q457" s="36" t="s">
        <v>105</v>
      </c>
      <c r="R457" s="51">
        <v>8265</v>
      </c>
      <c r="S457" s="51">
        <v>8265</v>
      </c>
      <c r="T457" s="51" t="s">
        <v>2091</v>
      </c>
      <c r="U457" s="51"/>
    </row>
    <row r="458" ht="45" spans="1:21">
      <c r="A458" s="5">
        <v>454</v>
      </c>
      <c r="B458" s="12" t="s">
        <v>2092</v>
      </c>
      <c r="C458" s="12" t="s">
        <v>2086</v>
      </c>
      <c r="D458" s="12" t="s">
        <v>2093</v>
      </c>
      <c r="E458" s="12" t="s">
        <v>2094</v>
      </c>
      <c r="F458" s="51" t="s">
        <v>2089</v>
      </c>
      <c r="G458" s="36" t="s">
        <v>1874</v>
      </c>
      <c r="H458" s="36" t="s">
        <v>1874</v>
      </c>
      <c r="I458" s="36" t="s">
        <v>102</v>
      </c>
      <c r="J458" s="51" t="s">
        <v>2090</v>
      </c>
      <c r="K458" s="51"/>
      <c r="L458" s="51"/>
      <c r="M458" s="13">
        <v>1800</v>
      </c>
      <c r="N458" s="51"/>
      <c r="O458" s="51"/>
      <c r="P458" s="13">
        <v>1800</v>
      </c>
      <c r="Q458" s="36" t="s">
        <v>105</v>
      </c>
      <c r="R458" s="51">
        <v>1790</v>
      </c>
      <c r="S458" s="51">
        <v>1790</v>
      </c>
      <c r="T458" s="51" t="s">
        <v>2095</v>
      </c>
      <c r="U458" s="51"/>
    </row>
    <row r="459" spans="5:5">
      <c r="E459" s="52"/>
    </row>
  </sheetData>
  <autoFilter ref="A4:U458">
    <extLst/>
  </autoFilter>
  <mergeCells count="1">
    <mergeCell ref="A1:U1"/>
  </mergeCells>
  <dataValidations count="16">
    <dataValidation type="list" allowBlank="1" showInputMessage="1" showErrorMessage="1" sqref="D64 D65 D68 D69 D70 D71 D72 D73 D74 D75 D76 D80 D83 D84 D89 D143 D146 D66:D67 D77:D79 D81:D82 D85:D86 D87:D88 D90:D117 D118:D140 D141:D142 D144:D145 D147:D148">
      <formula1>INDIRECT($C64)</formula1>
    </dataValidation>
    <dataValidation type="list" allowBlank="1" showInputMessage="1" showErrorMessage="1" sqref="C64 C65 C68 C69 C70 C71 C72 C73 C74 C75 C76 C80 C83 C84 C89 C143 C146 C66:C67 C77:C79 C81:C82 C85:C86 C87:C88 C90:C117 C118:C140 C141:C142 C144:C145 C147:C148">
      <formula1>[1]数据源!#REF!</formula1>
    </dataValidation>
    <dataValidation type="list" allowBlank="1" showInputMessage="1" showErrorMessage="1" sqref="I359 I360 I361 I324:I352 I353:I356 I357:I358">
      <formula1>$X$8:$X$8</formula1>
    </dataValidation>
    <dataValidation type="list" allowBlank="1" showInputMessage="1" showErrorMessage="1" sqref="Q149 Q152 Q153 Q154 Q155 Q156 Q157 Q158 Q159 Q160 Q161 Q162 Q163 Q164 Q165 Q166 Q167 Q171 Q172 Q182 Q190 Q191 Q192 Q193 Q194 Q198 Q199 Q202 Q205 Q206 Q207 Q208 Q210 Q218 Q219 Q220 Q221 Q222 Q223 Q224 Q225 Q232 Q233 Q234 Q235 Q239 Q240 Q246 Q247 Q248 Q249 Q250 Q251 Q252 Q253 Q254 Q255 Q256 Q257 Q258 Q259 Q260 Q265 Q266 Q267 Q268 Q269 Q270 Q271 Q272 Q273 Q274 Q275 Q278 Q279 Q280 Q281 Q282 Q283 Q284 Q285 Q286 Q287 Q150:Q151 Q173:Q174 Q175:Q176 Q177:Q178 Q179:Q181 Q183:Q189 Q195:Q197 Q200:Q201 Q203:Q204 Q212:Q213 Q214:Q217 Q226:Q227 Q228:Q229 Q230:Q231 Q236:Q238 Q242:Q244 Q261:Q262 Q263:Q264 Q276:Q277">
      <formula1>#REF!</formula1>
    </dataValidation>
    <dataValidation type="list" allowBlank="1" showInputMessage="1" showErrorMessage="1" sqref="C359 C360 C324:C352 C353:C356 C357:C358">
      <formula1>[4]数据源!#REF!</formula1>
    </dataValidation>
    <dataValidation type="list" allowBlank="1" showInputMessage="1" showErrorMessage="1" sqref="C288 C318 C406 C407 C412 C415 C416 C417 C422 C423 C428 C429 C430 C431 C432 C433 C434 C435 C436 C437 C438 C289:C291 C292:C293 C294:C303 C304:C314 C315:C317 C319:C320 C321:C323 C408:C411 C413:C414 C418:C419 C420:C421 C424:C425 C426:C427 C439:C440 C441:C446 C447:C449">
      <formula1>[2]数据源!#REF!</formula1>
    </dataValidation>
    <dataValidation type="list" allowBlank="1" showInputMessage="1" showErrorMessage="1" sqref="I288 I318 I289:I291 I292:I293 I304:I314 I315:I317 I321:I323">
      <formula1>$X$4:$X$4</formula1>
    </dataValidation>
    <dataValidation type="list" allowBlank="1" showInputMessage="1" showErrorMessage="1" sqref="Q318 Q288:Q289 Q290:Q291 Q292:Q293 Q294:Q303 Q304:Q314 Q315:Q317 Q319:Q321 Q322:Q323">
      <formula1>$Z$4:$Z$5</formula1>
    </dataValidation>
    <dataValidation type="list" allowBlank="1" showInputMessage="1" showErrorMessage="1" sqref="D359 D360 D361 D364 D368 D369 D370 D388 D393 D406 D407 D416 D417 D422 D423 D428 D429 D430 D431 D436 D437 D438 D439 D440 D441 D324:D352 D353:D356 D357:D358 D365:D367 D371:D387 D389:D392 D394:D401 D408:D415 D418:D419 D420:D421 D424:D425 D426:D427 D432:D435 D442:D446 D447:D449 D450:D451">
      <formula1>INDIRECT($A324)</formula1>
    </dataValidation>
    <dataValidation type="list" allowBlank="1" showInputMessage="1" showErrorMessage="1" sqref="Q359 Q360 Q361 Q324:Q352 Q353:Q356 Q357:Q358">
      <formula1>$Z$8:$Z$9</formula1>
    </dataValidation>
    <dataValidation type="list" allowBlank="1" showInputMessage="1" showErrorMessage="1" sqref="C361">
      <formula1>[3]数据源!#REF!</formula1>
    </dataValidation>
    <dataValidation type="list" allowBlank="1" showInputMessage="1" showErrorMessage="1" sqref="C362 C363 C364 C367 C368 C369 C373 C374 C381 C382 C385 C386 C387 C388 C401 C365:C366 C370:C372 C375:C378 C379:C380 C383:C384 C389:C397 C398:C400">
      <formula1>[5]数据源!#REF!</formula1>
    </dataValidation>
    <dataValidation type="list" allowBlank="1" showInputMessage="1" showErrorMessage="1" sqref="I362 I363 I364 I367 I368 I369 I373 I374 I381 I382 I385 I386 I387 I388 I401 I406 I407 I412 I415 I416 I417 I422 I423 I428 I429 I430 I431 I432 I433 I434 I435 I436 I437 I438 I452 I365:I366 I370:I372 I375:I378 I379:I380 I383:I384 I389:I397 I398:I400 I402:I405 I408:I411 I413:I414 I418:I419 I420:I421 I424:I425 I426:I427 I439:I440 I441:I446 I447:I449 I450:I451 I453:I456 I457:I458">
      <formula1>$X$3:$X$3</formula1>
    </dataValidation>
    <dataValidation type="list" allowBlank="1" showInputMessage="1" showErrorMessage="1" sqref="Q362 Q363 Q364 Q367 Q368 Q369 Q373 Q374 Q381 Q382 Q385 Q386 Q387 Q388 Q401 Q406 Q407 Q412 Q415 Q416 Q417 Q422 Q423 Q428 Q429 Q430 Q431 Q432 Q433 Q434 Q435 Q436 Q437 Q438 Q365:Q366 Q370:Q372 Q375:Q378 Q379:Q380 Q383:Q384 Q389:Q397 Q398:Q400 Q402:Q403 Q404:Q405 Q408:Q411 Q413:Q414 Q418:Q419 Q420:Q421 Q424:Q425 Q426:Q427 Q439:Q440 Q441:Q446 Q447:Q449">
      <formula1>$Z$3:$Z$4</formula1>
    </dataValidation>
    <dataValidation type="list" allowBlank="1" showInputMessage="1" showErrorMessage="1" sqref="Q452 Q450:Q451 Q453:Q456 Q457:Q458">
      <formula1>$Z$3:$Z$3</formula1>
    </dataValidation>
    <dataValidation type="list" allowBlank="1" showInputMessage="1" showErrorMessage="1" sqref="C450:C451">
      <formula1>[6]数据源!#REF!</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2022-10-21T07:09:00Z</dcterms:created>
  <dcterms:modified xsi:type="dcterms:W3CDTF">2022-11-18T03:53:18Z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A48CDB476ECF445481609D81B36F7192</vt:lpwstr>
  </property>
</Properties>
</file>