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汇总表" sheetId="1" r:id="rId1"/>
    <sheet name="明细表" sheetId="2" r:id="rId2"/>
  </sheets>
  <externalReferences>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<sst xmlns="http://schemas.openxmlformats.org/spreadsheetml/2006/main" count="7715" uniqueCount="2870">
  <si>
    <t>附件1：</t>
  </si>
  <si>
    <t>榆林市佳县2023年巩固拓展脱贫攻坚成果和乡村振兴项目库汇总表</t>
  </si>
  <si>
    <t>单位：个、万元</t>
  </si>
  <si>
    <t>项目类型</t>
  </si>
  <si>
    <t>项目子类型</t>
  </si>
  <si>
    <t>项目个数</t>
  </si>
  <si>
    <t>项目预算总投资</t>
  </si>
  <si>
    <t>备注</t>
  </si>
  <si>
    <t>合计</t>
  </si>
  <si>
    <t>1.衔接资金</t>
  </si>
  <si>
    <t>2.除衔接资金外的涉农整合资金</t>
  </si>
  <si>
    <t>3.其他资金</t>
  </si>
  <si>
    <t>总计</t>
  </si>
  <si>
    <t>巩固拓展脱贫攻坚成果项目汇总</t>
  </si>
  <si>
    <t>就业扶持</t>
  </si>
  <si>
    <t>小计：</t>
  </si>
  <si>
    <t>1.外出务工补助</t>
  </si>
  <si>
    <t>2.就业创业补助</t>
  </si>
  <si>
    <t>3.就业创业培训</t>
  </si>
  <si>
    <t>4.技能培训</t>
  </si>
  <si>
    <t>公益岗位</t>
  </si>
  <si>
    <t>1.公益岗位</t>
  </si>
  <si>
    <t>金融扶持</t>
  </si>
  <si>
    <t>小计 ：</t>
  </si>
  <si>
    <t>1.扶贫小额贷款贴息</t>
  </si>
  <si>
    <t>2.扶贫龙头企业合作社等经营主体贷款贴息</t>
  </si>
  <si>
    <t>3.产业保险</t>
  </si>
  <si>
    <t>4.扶贫小额信贷风险补偿金</t>
  </si>
  <si>
    <t>5.其他</t>
  </si>
  <si>
    <t>教育扶持</t>
  </si>
  <si>
    <t>1.享受“雨露计划”职业教育补助</t>
  </si>
  <si>
    <t>2.贫困村创业致富带头人创业培训</t>
  </si>
  <si>
    <t>3.其他教育扶贫</t>
  </si>
  <si>
    <t>危房改造</t>
  </si>
  <si>
    <t>1.农村危房改造</t>
  </si>
  <si>
    <t>健康扶持</t>
  </si>
  <si>
    <t>1.参加城乡居民基本医疗保险</t>
  </si>
  <si>
    <t>2.参加大病保险</t>
  </si>
  <si>
    <t>3.接受医疗救助</t>
  </si>
  <si>
    <t>4.参加其他补充医疗保险</t>
  </si>
  <si>
    <t>5.参加意外保险</t>
  </si>
  <si>
    <t>6.接受大病（地方病）救治</t>
  </si>
  <si>
    <t>综合保障</t>
  </si>
  <si>
    <t>1.享受农村居民最低生活保障</t>
  </si>
  <si>
    <t>2.享受特困人员救助供养</t>
  </si>
  <si>
    <t>3.参加城乡居民基本养老保险</t>
  </si>
  <si>
    <t>4.接受留守关爱服务</t>
  </si>
  <si>
    <t>5.接受临时救助</t>
  </si>
  <si>
    <t>衔接推进乡村振兴项目汇总</t>
  </si>
  <si>
    <t>产业发展</t>
  </si>
  <si>
    <t>1.种植养殖加工服务（含到户产业项目）</t>
  </si>
  <si>
    <t>2.休闲农业与乡村旅游</t>
  </si>
  <si>
    <t>3.生态建设项目</t>
  </si>
  <si>
    <t>4.通生产用电</t>
  </si>
  <si>
    <t>5.产业配套基础设施</t>
  </si>
  <si>
    <t>6.光伏项目</t>
  </si>
  <si>
    <t>7、其他</t>
  </si>
  <si>
    <t>生活条件改善</t>
  </si>
  <si>
    <t>1.入户路改造</t>
  </si>
  <si>
    <t>2.厨房厕所圈舍等改造</t>
  </si>
  <si>
    <t>3.解决安全饮水</t>
  </si>
  <si>
    <t>村基础设施</t>
  </si>
  <si>
    <t>1.通村、组路道路硬化及护栏</t>
  </si>
  <si>
    <t>2.通生活用电</t>
  </si>
  <si>
    <t>3.光纤宽带接入</t>
  </si>
  <si>
    <t>4.小型农田水利</t>
  </si>
  <si>
    <t>5.其他（包括人居环境改造方面的路灯、绿化、垃圾污水处理等）</t>
  </si>
  <si>
    <t>村公共服务</t>
  </si>
  <si>
    <t>1.规划保留的村小学改造</t>
  </si>
  <si>
    <t>2.标准化卫生室</t>
  </si>
  <si>
    <t>3.幼儿园建设</t>
  </si>
  <si>
    <t>4.村级文化活动广场</t>
  </si>
  <si>
    <t>其他</t>
  </si>
  <si>
    <t>项目管理费</t>
  </si>
  <si>
    <t>1.项目管理费</t>
  </si>
  <si>
    <t>附件2</t>
  </si>
  <si>
    <t>榆林市佳县2023年县级巩固拓展脱贫攻坚成果和乡村振兴项目库明细表</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</si>
  <si>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</si>
  <si>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</si>
  <si>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</si>
  <si>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</si>
  <si>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</si>
  <si>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</si>
  <si>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</si>
  <si>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</si>
  <si>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</si>
  <si>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行业主管
部门</t>
  </si>
  <si>
    <t>镇/办</t>
  </si>
  <si>
    <t>村/社区</t>
  </si>
  <si>
    <t>2..其他整合资金</t>
  </si>
  <si>
    <t>3.其他</t>
  </si>
  <si>
    <t>总 计</t>
  </si>
  <si>
    <t>产业发展类</t>
  </si>
  <si>
    <t>移民搬迁点社区工厂农产品加工配套项目</t>
  </si>
  <si>
    <t>改造标准化车间1400平方米配套设施设备。（热塑封机1套、喷码贴标输送封箱设备1套、定量小包装机2台、真空包装机2台、封口机2台、检验检测探测器1套，真空干燥箱1台。）</t>
  </si>
  <si>
    <t>春晓苑移民搬迁点社区工厂</t>
  </si>
  <si>
    <t>春晓苑移民搬迁点社区工厂一楼</t>
  </si>
  <si>
    <t>是</t>
  </si>
  <si>
    <t>项目建成可创造50个就业岗位，每个岗位年工资以2万元计算，可增收100万元。可带动发展杂粮基地2万亩，生产杂粮2000吨，实现产值1200万元，红枣基地1万亩，可产红枣300吨，实现价值240万元，可使1000个农户户均增收2万元。保证每年17.6万元车间租金的实现。</t>
  </si>
  <si>
    <t>发改科技局</t>
  </si>
  <si>
    <t>种植养殖加工服务</t>
  </si>
  <si>
    <t xml:space="preserve">上高寨便民服务中心赵大林村酸枣嫁接后续巩固 </t>
  </si>
  <si>
    <t>总建筑面积108平方米，主要建设三间长6米，宽6米，的冷藏库，并配套相关设施设备。</t>
  </si>
  <si>
    <t>上高寨便民服务中心</t>
  </si>
  <si>
    <t>赵大林村</t>
  </si>
  <si>
    <t>否</t>
  </si>
  <si>
    <t>产权归村集体所有,受益户60户,带动脱贫10户,收益40%用于农户务工、销售分红，收益60%用于村集体管理费用，巩固脱贫成果,促进农民增收，户均增收600元</t>
  </si>
  <si>
    <t>林业局</t>
  </si>
  <si>
    <t xml:space="preserve">上高寨便民服务中心徐家东沟村酸枣嫁接后续巩固 </t>
  </si>
  <si>
    <t>巩固2021年度徐家东沟酸枣嫁接600亩，每亩补助500元，计30万元</t>
  </si>
  <si>
    <t>徐家东沟村</t>
  </si>
  <si>
    <t>产权归村集体所有,受益户84户,带动脱贫18户,收益40%用于农户务工、销售分红，收益60%用于村集体管理费用，巩固脱贫成果,促进农民增收，户均增收600元</t>
  </si>
  <si>
    <t>巩固2022年度酸枣嫁接2000亩，每亩补助400元，计80万元</t>
  </si>
  <si>
    <t>产权归村集体所有,受益户数280户,带动脱贫33户,收益40%用于农户务工、销售分红，收益60%用于村集体管理费用，巩固脱贫成果,促进农民增收，户均增收600元</t>
  </si>
  <si>
    <t xml:space="preserve">通镇西山村酸枣嫁接 </t>
  </si>
  <si>
    <t>新建密植酸枣400亩，每亩补助1600元，计64万元</t>
  </si>
  <si>
    <t>通镇</t>
  </si>
  <si>
    <t>西山村</t>
  </si>
  <si>
    <t>产权归村集体所有,受益户数94户,带动脱贫户22户,收益40%用于农户务工、销售分红，收益60%用于村集体管理费用，巩固脱贫成果,促进农民增收，户均增收600元</t>
  </si>
  <si>
    <t>王家砭镇打火店村酸枣嫁接</t>
  </si>
  <si>
    <t>西山李家梁建设酸枣园60亩，每亩补助1600元，计9.6万元</t>
  </si>
  <si>
    <t>王家砭镇</t>
  </si>
  <si>
    <t>打火店村</t>
  </si>
  <si>
    <t>产权归村集体所有,受益户数25户,带动脱贫6户,收益40%用于农户务工、销售分红，收益60%用于村集体管理费用，巩固脱贫成果,促进农民增收，户均增收600元</t>
  </si>
  <si>
    <t>示范村</t>
  </si>
  <si>
    <t xml:space="preserve">通镇见虎墕村酸枣嫁接 </t>
  </si>
  <si>
    <t>嫁接普通酸枣550亩,每亩补助800元，计44万</t>
  </si>
  <si>
    <r>
      <rPr>
        <sz val="12"/>
        <rFont val="宋体"/>
        <charset val="134"/>
      </rPr>
      <t>见虎墕</t>
    </r>
    <r>
      <rPr>
        <sz val="12"/>
        <rFont val="仿宋_GB2312"/>
        <charset val="134"/>
      </rPr>
      <t>村</t>
    </r>
  </si>
  <si>
    <t>产权归村集体所有,受益户数141户,带动脱贫30户,收益40%用于农户务工、销售分红，收益60%用于村集体管理费用，巩固脱贫成果,促进农民增收，户均增收600元</t>
  </si>
  <si>
    <t>佳州街道办事处雷家老庄村沿黄优质枣园管理</t>
  </si>
  <si>
    <t>沿黄优质枣园管理2000亩，每亩补助200元，资金40万元</t>
  </si>
  <si>
    <t>佳州街道办事处</t>
  </si>
  <si>
    <t>雷家老庄村</t>
  </si>
  <si>
    <t>产权归村集体所有,受益户数190户,带动脱贫25户,收益40%用于农户务工、销售分红，收益60%用于村集体管理费用，巩固脱贫成果,促进农民增收，户均增收300元</t>
  </si>
  <si>
    <t xml:space="preserve">刘家山便民服务中心拓家硷酸枣嫁接 </t>
  </si>
  <si>
    <t>嫁接普通酸枣400亩，每亩补助800元,计32万</t>
  </si>
  <si>
    <t>刘家山便民服务中心</t>
  </si>
  <si>
    <t>拓家硷村</t>
  </si>
  <si>
    <t>产权归村集体所有,受益户数170户,带动脱贫54户,收益40%用于农户务工、销售分红，收益60%用于村集体管理费用，巩固脱贫成果,促进农民增收，户均增收600元</t>
  </si>
  <si>
    <t xml:space="preserve">刘家山便民服务中心前姚家沟酸枣嫁接 </t>
  </si>
  <si>
    <t>嫁接普通酸枣200亩，每亩补助800元,计16万</t>
  </si>
  <si>
    <t>前姚家沟村</t>
  </si>
  <si>
    <t>产权归村集体所有,受益户数120户,带动脱贫43户,收益40%用于农户务工、销售分红，收益60%用于村集体管理费用，巩固脱贫成果,促进农民增收，户均增收600元</t>
  </si>
  <si>
    <t xml:space="preserve">刘家山便民服务中心郭家圪崂酸枣嫁接 </t>
  </si>
  <si>
    <t>嫁接普通酸枣100亩，每亩补助800元,计8万</t>
  </si>
  <si>
    <t>郭家圪崂村</t>
  </si>
  <si>
    <t>产权归村集体所有,受益户数77户,带动脱贫21户,收益40%用于农户务工、销售分红，收益60%用于村集体管理费用，巩固脱贫成果,促进农民增收，户均增收600元</t>
  </si>
  <si>
    <t xml:space="preserve">刘家山便民服务中心马家沟酸枣嫁接 </t>
  </si>
  <si>
    <t>嫁接普通酸枣50亩，每亩补助800元,计4万</t>
  </si>
  <si>
    <t>马家沟村</t>
  </si>
  <si>
    <t>产权归村集体所有,受益户数15户,带动脱贫4户,收益40%用于农户务工、销售分红，收益60%用于村集体管理费用，巩固脱贫成果,促进农民增收，户均增收600元</t>
  </si>
  <si>
    <t xml:space="preserve">方塌镇谢家沟村酸枣嫁接 </t>
  </si>
  <si>
    <t>嫁接普通酸枣200亩,每亩补助800元，计16万元</t>
  </si>
  <si>
    <t>方塌镇</t>
  </si>
  <si>
    <t>谢家沟村</t>
  </si>
  <si>
    <t>产权归村集体所有,受益户数133户,带动脱贫11户,收益40%用于农户务工、销售分红，收益60%用于村集体管理费用，巩固脱贫成果,促进农民增收，户均增收600元</t>
  </si>
  <si>
    <t xml:space="preserve">店镇乔家寨村酸枣嫁接 </t>
  </si>
  <si>
    <t>嫁接普通酸枣50亩，每亩补助800元，计4万元</t>
  </si>
  <si>
    <t>店镇</t>
  </si>
  <si>
    <t>乔家寨村</t>
  </si>
  <si>
    <t>产权归村集体所有,受益户数25户,带动脱贫3户,收益40%用于农户务工、销售分红，收益60%用于村集体管理费用，巩固脱贫成果,促进农民增收，户均增收600元</t>
  </si>
  <si>
    <t xml:space="preserve">店镇张顺家沟村酸枣嫁接 </t>
  </si>
  <si>
    <t>嫁接普通酸枣1000亩，每亩补助800元，计80万元</t>
  </si>
  <si>
    <t>张顺家沟村</t>
  </si>
  <si>
    <t>产权归村集体所有,受益户数206户,带动脱贫18户,收益40%用于农户务工、销售分红，收益60%用于村集体管理费用，巩固脱贫成果,促进农民增收，户均增收600元</t>
  </si>
  <si>
    <t xml:space="preserve">佳州街道办事处闫家坪村新建密植酸枣基地 </t>
  </si>
  <si>
    <t>密度为株距3m*行距1m，新建密植酸枣200亩,每亩补助3500元,计70万元</t>
  </si>
  <si>
    <t>闫家坪村</t>
  </si>
  <si>
    <t>产权归村集体所有,受益户数230户,带动脱贫45户,收益40%用于农户务工、销售分红，收益60%用于村集体管理费用，巩固脱贫成果,促进农民增收，户均增收600元</t>
  </si>
  <si>
    <t xml:space="preserve">朱家坬镇白家墕村新建密植酸枣基地 </t>
  </si>
  <si>
    <t>密度为株距2m*行距3m，新建密植酸枣200亩,每亩补助2200元,计44万元</t>
  </si>
  <si>
    <r>
      <rPr>
        <sz val="12"/>
        <rFont val="宋体"/>
        <charset val="134"/>
      </rPr>
      <t>朱家坬</t>
    </r>
    <r>
      <rPr>
        <sz val="12"/>
        <rFont val="仿宋_GB2312"/>
        <charset val="134"/>
      </rPr>
      <t>镇</t>
    </r>
  </si>
  <si>
    <t>白家墕村</t>
  </si>
  <si>
    <t>产权归村集体所有,受益户数180户,带动脱贫33户,收益40%用于农户务工、销售分红，收益60%用于村集体管理费用，巩固脱贫成果,促进农民增收，户均增收600元</t>
  </si>
  <si>
    <t xml:space="preserve">康家港李家圪台村红枣佳油1号嫁接后续巩固 </t>
  </si>
  <si>
    <t>巩固2021年度红枣佳油1号嫁接50亩，每亩补助400元，计2万元。</t>
  </si>
  <si>
    <t>康家港便民服务中心</t>
  </si>
  <si>
    <t>李家圪台村</t>
  </si>
  <si>
    <t>产权归村集体所有,受益户数15户,带动脱贫户4户,收益40%用于农户务工、销售分红，收益60%用于村集体管理费用，巩固脱贫成果,促进农民增收，户均增收400元</t>
  </si>
  <si>
    <t xml:space="preserve">通镇罗山村红枣佳油1号嫁接后续巩固 </t>
  </si>
  <si>
    <t>巩固2021年度红枣佳油1号嫁接246亩，每亩补助400元，计9.84万元。</t>
  </si>
  <si>
    <t>罗山村</t>
  </si>
  <si>
    <t>产权归村集体所有,受益户数42户,带动脱贫户5户,收益40%用于农户务工、销售分红，收益60%用于村集体管理费用，巩固脱贫成果,促进农民增收，户均增收400元</t>
  </si>
  <si>
    <t xml:space="preserve">木头峪镇李家坬村红枣佳油1号嫁接后续巩固 </t>
  </si>
  <si>
    <t>巩固2021年度红枣佳油1号嫁接400亩，每亩补助400元，共计16万元。</t>
  </si>
  <si>
    <t>木头峪镇</t>
  </si>
  <si>
    <r>
      <rPr>
        <sz val="12"/>
        <rFont val="宋体"/>
        <charset val="134"/>
      </rPr>
      <t>李家坬</t>
    </r>
    <r>
      <rPr>
        <sz val="12"/>
        <rFont val="仿宋_GB2312"/>
        <charset val="134"/>
      </rPr>
      <t>村</t>
    </r>
  </si>
  <si>
    <t>产权归村集体所有,受益户数96户,带动脱贫户15户,收益40%用于农户务工、销售分红，收益60%用于村集体管理费用，巩固脱贫成果,促进农民增收，户均增收400元</t>
  </si>
  <si>
    <t xml:space="preserve">木头峪镇王宁山村红枣佳油1号嫁接后续巩固 </t>
  </si>
  <si>
    <t>巩固2021年度红枣佳油1号嫁接300亩，每亩补助400元，共计12万元。</t>
  </si>
  <si>
    <t>王宁山村</t>
  </si>
  <si>
    <t>产权归村集体所有,受益户数134户,带动脱贫户29户,收益40%用于农户务工、销售分红，收益60%用于村集体管理费用，巩固脱贫成果,促进农民增收，户均增收400元</t>
  </si>
  <si>
    <t xml:space="preserve">刘国具镇张家沟村红枣佳油1号嫁接后续巩固 </t>
  </si>
  <si>
    <t>巩固2021年度红枣佳油1号嫁接156亩，每亩补助400元，计6.24万元。</t>
  </si>
  <si>
    <t>刘国具镇</t>
  </si>
  <si>
    <t>张家沟村</t>
  </si>
  <si>
    <t>产权归村集体所有,受益户数36户,带动脱贫户8户,收益40%用于农户务工、销售分红，收益60%用于村集体管理费用，巩固脱贫成果,促进农民增收，户均增收400元</t>
  </si>
  <si>
    <t xml:space="preserve">峪口便民服务中心峪口村红枣佳油1号嫁接后续巩固 </t>
  </si>
  <si>
    <t>巩固2021年度红枣佳油1号嫁接100亩，每亩补助400元，计4万元。</t>
  </si>
  <si>
    <t>峪口便民服务中心</t>
  </si>
  <si>
    <t>峪口村</t>
  </si>
  <si>
    <t>产权归村集体所有,受益户数40户,带动脱贫户11户,收益40%用于农户务工、销售分红，收益60%用于村集体管理费用，巩固脱贫成果,促进农民增收，户均增收400元</t>
  </si>
  <si>
    <t xml:space="preserve">峪口便民服务中心任家畔村红枣佳油1号嫁接后续巩固 </t>
  </si>
  <si>
    <t>巩固2021年度红枣佳油1号嫁接65亩，每亩补助400元，计2.6万元。</t>
  </si>
  <si>
    <t>任家畔村</t>
  </si>
  <si>
    <t>产权归村集体所有,受益户数38户,带动脱贫户8户,收益40%用于农户务工、销售分红，收益60%用于村集体管理费用，巩固脱贫成果,促进农民增收，户均增收400元</t>
  </si>
  <si>
    <t xml:space="preserve">店镇西山村红枣佳油1号嫁接后续巩固 </t>
  </si>
  <si>
    <t>巩固2021年度红枣佳油1号嫁接190亩，每亩补助400元，计7.6万元。</t>
  </si>
  <si>
    <t>产权归村集体所有,受益户数40 户,带动脱贫户5户,收益40%用于农户务工、销售分红，收益60%用于村集体管理费用，巩固脱贫成果,促进农民增收，户均增收400元</t>
  </si>
  <si>
    <t xml:space="preserve">螅镇南山村红枣佳油1号嫁接后续巩固 </t>
  </si>
  <si>
    <t>巩固2021年度红枣佳油1号嫁接170亩，每亩补助400元，计6.8万元。</t>
  </si>
  <si>
    <t>螅镇</t>
  </si>
  <si>
    <t>南山村</t>
  </si>
  <si>
    <t>产权归村集体所有,受益户数51户,带动脱贫户15户,收益40%用于农户务工、销售分红，收益60%用于村集体管理费用，巩固脱贫成果,促进农民增收，户均增收400元</t>
  </si>
  <si>
    <t xml:space="preserve">佳州街道办事处西峰则村红枣佳油1号嫁接后续巩固 </t>
  </si>
  <si>
    <t>巩固2021年度红枣佳油1号嫁接100亩，每亩补助400元，共计4万元。</t>
  </si>
  <si>
    <t>西峰则村</t>
  </si>
  <si>
    <t>产权归村集体所有,受益户数32户,带动脱贫户9户,收益40%用于农户务工、销售分红，收益60%用于村集体管理费用，巩固脱贫成果,促进农民增收，户均增收400元</t>
  </si>
  <si>
    <t xml:space="preserve">佳州街道办事处玉马家畔红枣佳油1号嫁接后续巩固 </t>
  </si>
  <si>
    <t>巩固2021年度红枣佳油1号嫁接340亩，每亩补助400元，共计13.6万元。</t>
  </si>
  <si>
    <t>玉马家畔</t>
  </si>
  <si>
    <t>产权归村集体所有,受益户数98户,带动脱贫户12户,收益40%用于农户务工、销售分红，收益60%用于村集体管理费用，巩固脱贫成果,促进农民增收，户均增收400元</t>
  </si>
  <si>
    <t xml:space="preserve">佳州街道办事处申家湾村红枣佳油1号嫁接后续巩固 </t>
  </si>
  <si>
    <t>巩固2021年度红枣佳油1号嫁接298亩，每亩补助400元，共计11.92万元。</t>
  </si>
  <si>
    <t>申家湾村</t>
  </si>
  <si>
    <t>产权归村集体所有,受益户数66户,带动脱贫户13户,收益40%用于农户务工、销售分红，收益60%用于村集体管理费用，巩固脱贫成果,促进农民增收，户均增收400元</t>
  </si>
  <si>
    <t xml:space="preserve">朱家坬镇朱家坬村红枣佳油1号嫁接后续巩固 </t>
  </si>
  <si>
    <t>巩固2021年度红枣佳油1号嫁接410亩，每亩补助400元，共计16.4万元。</t>
  </si>
  <si>
    <t>朱家坬镇</t>
  </si>
  <si>
    <t>朱家坬村</t>
  </si>
  <si>
    <t>产权归村集体所有,受益户数130户,带动脱贫户66户,收益40%用于农户务工、销售分红，收益60%用于村集体管理费用，巩固脱贫成果,促进农民增收，户均增收400元</t>
  </si>
  <si>
    <t>峪口便民服务中心任家畔村枣木加工</t>
  </si>
  <si>
    <r>
      <rPr>
        <sz val="12"/>
        <color theme="1"/>
        <rFont val="仿宋_GB2312"/>
        <charset val="134"/>
      </rPr>
      <t>加工厂房3000</t>
    </r>
    <r>
      <rPr>
        <sz val="12"/>
        <color theme="1"/>
        <rFont val="宋体"/>
        <charset val="134"/>
      </rPr>
      <t>㎡</t>
    </r>
    <r>
      <rPr>
        <sz val="12"/>
        <color theme="1"/>
        <rFont val="仿宋_GB2312"/>
        <charset val="134"/>
      </rPr>
      <t>，研学室设备30万，展示室设备10万，车间加工设施50万，原材料90万，改材料设备10万，烘烤煮设备18万，雕刻打磨设备36万。</t>
    </r>
  </si>
  <si>
    <t>产权归村集体,增加村集体经济收入，发展枣文化，加工根雕、木雕、拐杖、笔架等实用产品，助推乡村振兴，解决15个就业岗位，收益40%用于农户务工、销售分红，收益60%用于村集体管理费用，人均增收2000元以上</t>
  </si>
  <si>
    <t xml:space="preserve">朱家坬镇泥河沟村红枣佳油1号嫁接后续巩固 </t>
  </si>
  <si>
    <t>巩固2021年度红枣佳油1号嫁接20亩，每亩补助400元，共计0.8万元。</t>
  </si>
  <si>
    <t>泥河沟村</t>
  </si>
  <si>
    <t>产权归村集体所有,受益户数19户,带动脱贫户11户,收益40%用于农户务工、销售分红，收益60%用于村集体管理费用，巩固脱贫成果,促进农民增收，户均增收400元</t>
  </si>
  <si>
    <t xml:space="preserve">朱家坬镇吕岩村红枣佳油1号嫁接后续巩固 </t>
  </si>
  <si>
    <t>巩固2021年度红枣佳油1号嫁接236亩，每亩补助400元，共计9.44万元。</t>
  </si>
  <si>
    <t>吕岩村</t>
  </si>
  <si>
    <t>产权归村集体所有,受益户数70户,带动脱贫户12户,收益40%用于农户务工、销售分红，收益60%用于村集体管理费用，巩固脱贫成果,促进农民增收，户均增收400元</t>
  </si>
  <si>
    <t xml:space="preserve">坑镇赤牛坬村红枣佳油1号嫁接后续巩固 </t>
  </si>
  <si>
    <t>巩固2021年度红枣佳油1号嫁接54亩，每亩补助400元，计2.16万元。</t>
  </si>
  <si>
    <t>坑镇</t>
  </si>
  <si>
    <r>
      <rPr>
        <sz val="12"/>
        <rFont val="宋体"/>
        <charset val="134"/>
      </rPr>
      <t>赤牛坬</t>
    </r>
    <r>
      <rPr>
        <sz val="12"/>
        <rFont val="仿宋_GB2312"/>
        <charset val="134"/>
      </rPr>
      <t>村</t>
    </r>
  </si>
  <si>
    <t>产权归村集体所有,受益户数32户,带动脱贫户5户,收益40%用于农户务工、销售分红，收益60%用于村集体管理费用，巩固脱贫成果,促进农民增收，户均增收400元</t>
  </si>
  <si>
    <t xml:space="preserve">佳州街道办事处潘家畔村红枣佳油1号嫁接 </t>
  </si>
  <si>
    <t>新建“佳油一号”嫁接30亩,每亩补助600元,计1.8万元</t>
  </si>
  <si>
    <t>潘家畔村</t>
  </si>
  <si>
    <t>产权归村集体所有,受益户数15户，带动脱贫户4户，巩固脱贫成果，亩产增收300元，促进农民增收,收益40%用于农户务工、销售分红，收益60%用于村集体管理费用，巩固脱贫成果,促进农民增收，户均增收400元</t>
  </si>
  <si>
    <t xml:space="preserve">朱家坬镇朱家坬镇低产枣园改造后续巩固 </t>
  </si>
  <si>
    <t>巩固2020年红枣低改10073亩,资金402.92万元;巩固2021年红枣低改478.3亩,资金19.13万元;每亩补助400元。</t>
  </si>
  <si>
    <t>产权归村集体所有,受益户数1200户,带动脱贫400户,收益40%用于农户务工、销售分红，收益60%用于村集体管理费用，巩固脱贫成果,促进农民增收，户均增收400元</t>
  </si>
  <si>
    <t xml:space="preserve">坑镇低产枣园改造后续巩固 </t>
  </si>
  <si>
    <t>巩固2020年红枣低改2771亩，资金110.84万元;巩固2021年红枣低改1098亩，资金43.92万元;每亩补助400元。</t>
  </si>
  <si>
    <t>产权归村集体所有,受益户数2000户,带动脱贫450户,收益40%用于农户务工、销售分红，收益60%用于村集体管理费用，巩固脱贫成果,促进农民增收，户均增收400元</t>
  </si>
  <si>
    <t xml:space="preserve">刘国具镇低产枣园改造后续巩固 </t>
  </si>
  <si>
    <t>巩固2020年红枣低改2394亩，资金95.76万元;巩固2021年红枣低改1077亩，资金43.08万元;每亩补助400元。</t>
  </si>
  <si>
    <t>产权归村集体所有,受益户数160户,带动脱贫50户,收益40%用于农户务工、销售分红，收益60%用于村集体管理费用，巩固脱贫成果,促进农民增收，户均增收400元</t>
  </si>
  <si>
    <t xml:space="preserve">店镇低产枣园改造后续巩固 </t>
  </si>
  <si>
    <t>巩固2020年红枣低改960亩，资金38.4万元;巩固2021年红枣低改1400亩，资金56万元;每亩补助400元。</t>
  </si>
  <si>
    <t>产权归村集体所有,受益户数500户,带动脱贫130户,收益40%用于农户务工、销售分红，收益60%用于村集体管理费用，巩固脱贫成果,促进农民增收，户均增收400元</t>
  </si>
  <si>
    <t xml:space="preserve">大佛寺乡低产枣园改造后续巩固 </t>
  </si>
  <si>
    <t>巩固2020年红枣低改1320亩，资金52.8万元;巩固2021年红枣低改200亩，资金8万元;每亩补助400元。</t>
  </si>
  <si>
    <t>大佛寺便民服务中心</t>
  </si>
  <si>
    <t>大佛寺</t>
  </si>
  <si>
    <t>产权归村集体所有,受益户数300户,带动脱贫60户,收益40%用于农户务工、销售分红，收益60%用于村集体管理费用，巩固脱贫成果,促进农民增收，户均增收400元</t>
  </si>
  <si>
    <t xml:space="preserve">螅镇低产枣园改造后续巩固 </t>
  </si>
  <si>
    <t>巩固2020年红枣低改1839亩，资金73.56万元;巩固2021年红枣低改2305亩，资金92.2万元;每亩补助400元。</t>
  </si>
  <si>
    <t>产权归村集体所有,受益户数350户,带动脱贫120户,收益40%用于农户务工、销售分红，收益60%用于村集体管理费用，巩固脱贫成果,促进农民增收，户均增收400元</t>
  </si>
  <si>
    <t xml:space="preserve">峪口低产枣园改造后续巩固 </t>
  </si>
  <si>
    <t>巩固2020年红枣低改641亩，资金25.64万元;巩固2021年红枣低改3168亩，资金126.72万元;每亩补助400元。</t>
  </si>
  <si>
    <t>峪口</t>
  </si>
  <si>
    <t>产权归村集体所有,受益户数450户,带动脱贫110户,收益40%用于农户务工、销售分红，收益60%用于村集体管理费用，巩固脱贫成果,促进农民增收，户均增收400元</t>
  </si>
  <si>
    <t xml:space="preserve">康家港低产枣园改造后续巩固 </t>
  </si>
  <si>
    <t>巩固2020年红枣低改713亩，资金28.52万元;巩固2021年红枣低改408亩，资金16.32万元;每亩补助400元。</t>
  </si>
  <si>
    <t>产权归村集体所有,受益户数210户,带动脱贫40户,收益40%用于农户务工、销售分红，收益60%用于村集体管理费用，巩固脱贫成果,促进农民增收，户均增收400元</t>
  </si>
  <si>
    <t xml:space="preserve">上高寨便民服务中心上高寨村低产枣园改造后续巩固 </t>
  </si>
  <si>
    <t>巩固2020年红枣低改803亩，每亩补助400元，计32.12万元。</t>
  </si>
  <si>
    <t>上高寨村</t>
  </si>
  <si>
    <t>产权归村集体所有,受益户数60户,带动脱贫18户,收益40%用于农户务工、销售分红，收益60%用于村集体管理费用，巩固脱贫成果,促进农民增收，户均增收400元</t>
  </si>
  <si>
    <t xml:space="preserve">佳州街道办事处低产枣园改造后续巩固 </t>
  </si>
  <si>
    <t>巩固2020年红枣低改2101亩，资金84.04万元;巩固2021年红枣低改7267亩，资金290.68万元;每亩补助400元。</t>
  </si>
  <si>
    <t>产权归村集体所有,受益户数1000户,带动脱贫320户,收益40%用于农户务工、销售分红，收益60%用于村集体管理费用，巩固脱贫成果,促进农民增收，户均增收400元</t>
  </si>
  <si>
    <t xml:space="preserve">木头峪镇木头峪村低产枣园改造后续巩固 </t>
  </si>
  <si>
    <t>巩固2020年红枣低改5802亩，资金232.08万元;巩固2021年红枣低改1692亩，资金67.68万元;每亩补助400元。</t>
  </si>
  <si>
    <t>木头峪村</t>
  </si>
  <si>
    <t>产权归村集体所有,受益户数550户,带动脱贫130户,收益40%用于农户务工、销售分红，收益60%用于村集体管理费用，巩固脱贫成果,促进农民增收，户均增收400元</t>
  </si>
  <si>
    <t xml:space="preserve">通镇低产枣园改造后续巩固 </t>
  </si>
  <si>
    <t>巩固2020年红枣低改9478亩，资金379.12万元;巩固2021年红枣低改1368亩，资金54.72万元;每亩补助400元。</t>
  </si>
  <si>
    <t>产权归村集体所有,受益户数1800户,带动脱贫420户,收益40%用于农户务工、销售分红，收益60%用于村集体管理费用，巩固脱贫成果,促进农民增收，户均增收400元</t>
  </si>
  <si>
    <t xml:space="preserve">刘家山便民服务中心刘家山低产枣园改造后续巩固 </t>
  </si>
  <si>
    <t>巩固2020年红枣低改3765亩，资金150.6万元，每亩补助400元。</t>
  </si>
  <si>
    <t>刘家山</t>
  </si>
  <si>
    <t>产权归村集体所有,受益户数560户,带动脱贫154户,收益40%用于农户务工、销售分红，收益60%用于村集体管理费用，巩固脱贫成果,促进农民增收，户均增收400元</t>
  </si>
  <si>
    <t xml:space="preserve">乌镇低产枣园改造后续巩固 </t>
  </si>
  <si>
    <t>巩固2020年红枣低改380亩，资金15.2万元;巩固2021年红枣低改528亩，资金21.12万元;每亩补助400元。</t>
  </si>
  <si>
    <t>乌镇</t>
  </si>
  <si>
    <t>产权归村集体所有,受益户数75
户,带动脱贫20户,收益40%用于农户务工、销售分红，收益60%用于村集体管理费用，巩固脱贫成果,促进农民增收，户均增收400元</t>
  </si>
  <si>
    <t xml:space="preserve">朱官寨镇低产枣园改造后续巩固 </t>
  </si>
  <si>
    <t>巩固2020年红枣低改2086亩，资金83.44万元，每亩补助400元。</t>
  </si>
  <si>
    <t>朱官寨镇</t>
  </si>
  <si>
    <t>产权归村集体所有,受益户数400户,带动脱贫120户,收益40%用于农户务工、销售分红，收益60%用于村集体管理费用，巩固脱贫成果,促进农民增收，户均增收400元</t>
  </si>
  <si>
    <t>佳州街道办事处玉马家畔村沿黄优质枣园管理</t>
  </si>
  <si>
    <t>沿黄优质枣园管理1740亩，每亩补助200元，资金34.8万元</t>
  </si>
  <si>
    <t>玉马家畔村</t>
  </si>
  <si>
    <t>产权归村集体所有,受益户数220户,带动脱贫30户,收益40%用于农户务工、销售分红，收益60%用于村集体管理费用，巩固脱贫成果,促进农民增收，户均增收300元</t>
  </si>
  <si>
    <t>坑镇关口村沿黄优质枣园管理</t>
  </si>
  <si>
    <t>沿黄优质枣园管理780亩，每亩补助200元，资金15.6万元</t>
  </si>
  <si>
    <t>关口村</t>
  </si>
  <si>
    <t>产权归村集体所有,受益户数235户,带动脱贫48户,收益40%用于农户务工、销售分红，收益60%用于村集体管理费用，巩固脱贫成果,促进农民增收，户均增收300元</t>
  </si>
  <si>
    <t>木头峪镇王宁山村沿黄优质枣园管理</t>
  </si>
  <si>
    <t>沿黄优质枣园管理3247亩，每亩补助200元，资金64.94万元</t>
  </si>
  <si>
    <t>产权归村集体所有,受益户数175户,带动脱贫30户,收益40%用于农户务工、销售分红，收益60%用于村集体管理费用，巩固脱贫成果,促进农民增收，户均增收300元</t>
  </si>
  <si>
    <t>佳州街道办事处王家焉村沿黄优质枣园管理</t>
  </si>
  <si>
    <t>沿黄优质枣园管理1896亩，每亩补助200元，资金37.92万元</t>
  </si>
  <si>
    <t>王家焉村</t>
  </si>
  <si>
    <t>产权归村集体所有,受益户数170户,带动脱贫12户,收益40%用于农户务工、销售分红，收益60%用于村集体管理费用，巩固脱贫成果,促进农民增收，户均增收300元</t>
  </si>
  <si>
    <t>佳州街道办事处西峰则村沿黄优质枣园管理</t>
  </si>
  <si>
    <t>沿黄优质枣园管理840亩，每亩补助200元，资金16.8万元</t>
  </si>
  <si>
    <t>产权归村集体所有,受益户数244户,带动脱贫35户,收益40%用于农户务工、销售分红，收益60%用于村集体管理费用，巩固脱贫成果,促进农民增收，户均增收300元</t>
  </si>
  <si>
    <t>佳州街道办事处崔家河底村沿黄优质枣园管理</t>
  </si>
  <si>
    <t>沿黄优质枣园管理820亩，每亩补助200元，资金16.4万元</t>
  </si>
  <si>
    <t>崔家河底村</t>
  </si>
  <si>
    <t>产权归村集体所有,受益户数150户,带动脱贫10户,收益40%用于农户务工、销售分红，收益60%用于村集体管理费用，巩固脱贫成果,促进农民增收，户均增收300元</t>
  </si>
  <si>
    <t>坑镇高仲家坬村沿黄优质枣园管理</t>
  </si>
  <si>
    <t>沿黄优质枣园管理920亩，每亩补助200元，资金18.4万元</t>
  </si>
  <si>
    <t>高仲家坬村</t>
  </si>
  <si>
    <t>产权归村集体所有,受益户数217户,带动脱贫44户,收益40%用于农户务工、销售分红，收益60%用于村集体管理费用，巩固脱贫成果,促进农民增收，户均增收300元</t>
  </si>
  <si>
    <t>佳州街道办事处吴山村沿黄优质枣园管理</t>
  </si>
  <si>
    <t>沿黄优质枣园管理1800亩，每亩补助200元，资金36万元</t>
  </si>
  <si>
    <t>吴山村</t>
  </si>
  <si>
    <t>通镇西山村沿黄优质枣园管理</t>
  </si>
  <si>
    <t>沿黄优质枣园管理1500亩，每亩补助200元，资金30万元</t>
  </si>
  <si>
    <t>产权归村集体所有,受益户数150户,带动脱贫44户,收益40%用于农户务工、销售分红，收益60%用于村集体管理费用，巩固脱贫成果,促进农民增收，户均增收300元</t>
  </si>
  <si>
    <t>朱家坬镇武家峁村沿黄优质枣园管理</t>
  </si>
  <si>
    <t>沿黄优质枣园管理700亩，每亩补助200元，资金14万元</t>
  </si>
  <si>
    <t>武家峁村</t>
  </si>
  <si>
    <t>产权归村集体所有,受益户数200户,带动脱贫54户,收益40%用于农户务工、销售分红，收益60%用于村集体管理费用，巩固脱贫成果,促进农民增收，户均增收300元</t>
  </si>
  <si>
    <t>佳州街道办事处处小会坪村沿黄优质枣园管理</t>
  </si>
  <si>
    <t>沿黄优质枣园管理300亩，每亩补助200元，资金6万元</t>
  </si>
  <si>
    <t>小会坪村</t>
  </si>
  <si>
    <t>产权归村集体所有,受益户数70户,带动脱贫9户,收益40%用于农户务工、销售分红，收益60%用于村集体管理费用，巩固脱贫成果,促进农民增收，户均增收300元</t>
  </si>
  <si>
    <t>朱家坬镇脑坢疙瘩村沿黄优质枣园管理</t>
  </si>
  <si>
    <t>沿黄优质枣园管理400亩，每亩补助200元，资金8万元</t>
  </si>
  <si>
    <t>脑坢疙瘩村</t>
  </si>
  <si>
    <t>产权归村集体所有,受益户数40户,带动脱贫5户,收益40%用于农户务工、销售分红，收益60%用于村集体管理费用，巩固脱贫成果,促进农民增收，户均增收300元</t>
  </si>
  <si>
    <t>朱家坬镇白家焉村沿黄优质枣园管理</t>
  </si>
  <si>
    <t>沿黄优质枣园管理2722亩，每亩补助200元，资金54.44万元</t>
  </si>
  <si>
    <t>产权归村集体所有,受益户数251户,带动脱贫55户,收益40%用于农户务工、销售分红，收益60%用于村集体管理费用，巩固脱贫成果,促进农民增收，户均增收300元</t>
  </si>
  <si>
    <t>朱家坬镇刘家沟村沿黄优质枣园管理</t>
  </si>
  <si>
    <t>沿黄优质枣园管理1445亩，每亩补助200元，资金28.9万元</t>
  </si>
  <si>
    <t>刘家沟村</t>
  </si>
  <si>
    <t>产权归村集体所有,受益户数120户,带动脱贫27户,收益40%用于农户务工、销售分红，收益60%用于村集体管理费用，巩固脱贫成果,促进农民增收，户均增收300元</t>
  </si>
  <si>
    <t>通镇罗山村沿黄优质枣园管理</t>
  </si>
  <si>
    <t>沿黄优质枣园管理845亩，每亩补助200元，资金16.9万元</t>
  </si>
  <si>
    <t>产权归村集体所有,受益户数117户,带动脱贫33户,收益40%用于农户务工、销售分红，收益60%用于村集体管理费用，巩固脱贫成果,促进农民增收，户均增收300元</t>
  </si>
  <si>
    <t>坑镇赤牛坬沿黄优质枣园管理</t>
  </si>
  <si>
    <t>沿黄优质枣园管理1000亩，每亩补助200元，资金20万元</t>
  </si>
  <si>
    <t>产权归村集体所有,受益户数210户,带动脱贫41户,收益40%用于农户务工、销售分红，收益60%用于村集体管理费用，巩固脱贫成果,促进农民增收，户均增收300元</t>
  </si>
  <si>
    <t>佳州街道办事处玉庄村沿黄优质枣园管理</t>
  </si>
  <si>
    <t>沿黄优质枣园管理1200亩，每亩补助200元，资金24万元</t>
  </si>
  <si>
    <t>玉庄村</t>
  </si>
  <si>
    <t>产权归村集体所有,受益户数180户,带动脱贫40户,收益40%用于农户务工、销售分红，收益60%用于村集体管理费用，巩固脱贫成果,促进农民增收，户均增收300元</t>
  </si>
  <si>
    <t>朱家坬镇武家峁村沿黄滩地有机红枣基地</t>
  </si>
  <si>
    <t>建设沿黄优质有机红枣基地515亩，每亩补助500元，共计25.75万元。</t>
  </si>
  <si>
    <t>产权归村集体所有,受益户数160户,带动脱贫户46户，亩产增收400元,收益40%用于农户务工、销售分红，收益60%用于村集体管理费用，巩固脱贫成果,促进农民增收，户均增收300元</t>
  </si>
  <si>
    <t>朱家坬镇泥河沟村沿黄滩地有机红枣基地</t>
  </si>
  <si>
    <t>建设沿黄优质有机红枣基地490亩，每亩补助500元，共计24.5万元。</t>
  </si>
  <si>
    <t>产权归村集体所有,受益户数190户,带动脱贫户52户，亩产增收400元,收益40%用于农户务工、销售分红，收益60%用于村集体管理费用，巩固脱贫成果,促进农民增收，户均增收300元</t>
  </si>
  <si>
    <t>佳州街道办事处大会坪村沿黄滩地有机红枣基地</t>
  </si>
  <si>
    <t>建设沿黄优质有机红枣基地520亩，每亩补助500元，共计26万元。</t>
  </si>
  <si>
    <t>大会坪村</t>
  </si>
  <si>
    <t>产权归村集体所有,受益户数210户,带动脱贫户36户，亩产增收400元,收益40%用于农户务工、销售分红，收益60%用于村集体管理费用，巩固脱贫成果,促进农民增收，户均增收300元</t>
  </si>
  <si>
    <t>佳州街道办事处小会坪村沿黄滩地有机红枣基地</t>
  </si>
  <si>
    <t>建设沿黄优质有机红枣基地690亩，每亩补助500元，共计34.5万元。</t>
  </si>
  <si>
    <t>产权归村集体所有,受益户数221户,带动脱贫户35户，亩产增收400元,收益40%用于农户务工、销售分红，收益60%用于村集体管理费用，巩固脱贫成果,促进农民增收，户均增收300元</t>
  </si>
  <si>
    <t>螅镇荷叶坪村沿黄滩地有机红枣基地</t>
  </si>
  <si>
    <t>建设沿黄优质有机红枣基地700亩，每亩补助500元，共计35万元。</t>
  </si>
  <si>
    <t>荷叶坪村</t>
  </si>
  <si>
    <t>产权归村集体所有,受益户数280户,带动脱贫户51户，亩产增收400元,收益40%用于农户务工、销售分红，收益60%用于村集体管理费用，巩固脱贫成果,促进农民增收，户均增收300元</t>
  </si>
  <si>
    <t>峪口便民服务中心谭家坪村沿黄滩地有机红枣基地</t>
  </si>
  <si>
    <t>建设沿黄优质有机红枣基地322亩，每亩补助500元，共计16.1万元。</t>
  </si>
  <si>
    <t>谭家坪村</t>
  </si>
  <si>
    <t>产权归村集体所有,受益户数199户,带动脱贫户24户，亩产增收400元,收益40%用于农户务工、销售分红，收益60%用于村集体管理费用，巩固脱贫成果,促进农民增收，户均增收300元</t>
  </si>
  <si>
    <t>木头峪镇木头峪村沿黄滩地有机红枣基地</t>
  </si>
  <si>
    <t>建设沿黄优质有机红枣基地349亩，每亩补助500元，共计17.45万元。</t>
  </si>
  <si>
    <t>产权归村集体所有,受益户数130户,带动脱贫户21户，亩产增收400元,收益40%用于农户务工、销售分红，收益60%用于村集体管理费用，巩固脱贫成果,促进农民增收，户均增收300元</t>
  </si>
  <si>
    <t xml:space="preserve">全县有机红枣基地农药肥物资 </t>
  </si>
  <si>
    <r>
      <rPr>
        <sz val="12"/>
        <rFont val="宋体"/>
        <charset val="134"/>
      </rPr>
      <t>有机红枣基地农药和肥物资采购2000吨，涉及148个行政村，其中朱家</t>
    </r>
    <r>
      <rPr>
        <sz val="12"/>
        <rFont val="宋体"/>
        <charset val="134"/>
      </rPr>
      <t>坬</t>
    </r>
    <r>
      <rPr>
        <sz val="12"/>
        <rFont val="仿宋_GB2312"/>
        <charset val="134"/>
      </rPr>
      <t>泥河沟脱贫村等55个，资金235.8万元；其他村93个，资金364.2万元</t>
    </r>
  </si>
  <si>
    <t>全县</t>
  </si>
  <si>
    <t>受益户数25000户,带动脱贫3200户,提供枣树管理物资保障,发展有机红枣，收益40%用于农户务工、销售分红，收益60%用于村集体管理费用，户均提高收入200元，促进农民增收</t>
  </si>
  <si>
    <t>峪口便民服务中心峪口村新建枣芽茶厂</t>
  </si>
  <si>
    <t>枣芽绿茶流水线设备一套（含杀青机、揉捻机组、烘干机），资金30万元；红茶设备2套（含萎凋槽、揉捻机、发酵机、烘干机），资金50万元，建设厂房面积100亩，构建基础设施，资金70万元；共计150万元。</t>
  </si>
  <si>
    <t>产权归村集体,增加村集体经济收入，通过采摘枣芽（叶）提高红枣抗裂果，受益户60户,带动脱贫户15户,建成后,收益40%用于农户务工、销售分红，收益60%用于村集体管理费用，户均增收1500元以上</t>
  </si>
  <si>
    <t xml:space="preserve">峪口便民服务中心谭家坪村枣花蜜调和水加工 </t>
  </si>
  <si>
    <t>生产葭州神泉牌枣花蜜调和水，采购枣花蜜全自动罐装生产线一条，所需资金65万元，枣花蜜精滤生产线一条所需资金55万元，及化验室检验设备一套，所需资金30万元，本项目共需资金150万元。本项目建成后可实现年产20万瓶生产能力。</t>
  </si>
  <si>
    <t>产权归村集体,增加村集体经济收入，每年向村集体保底分红9万元，包销枣花蜜5万斤，可带动50户蜂农提高收益，带动脱贫户7户,收益40%用于农户务工、销售分红，收益60%用于村集体管理费用，户均收入可达1500元。带动养蜂农户有效发展产业。</t>
  </si>
  <si>
    <t xml:space="preserve">峪口便民服务中心任家畔村红枣鲜食品种精品园巩固 </t>
  </si>
  <si>
    <t>巩固2022年精品园项目100亩，每亩补助1000元，计10万元。进行枣树补嫁接处理、施肥、除草、抹芽、浇溉等管护工作。</t>
  </si>
  <si>
    <t>产权归村集体,建设精品园100亩，受益户15户,带动脱贫户2户,建成后,收益40%用于农户务工、销售分红，收益60%用于村集体管理费用，户均增收4000元以上</t>
  </si>
  <si>
    <t>木头峪镇元坬则村巩固建设枣芽茶厂</t>
  </si>
  <si>
    <t>建设枣芽茶厂500平方米，购买红茶加工设备和绿茶加工设备各一套，资金50万元；成品红茶存储冷库600平方米，资金100万元；枣深加工食品生产线一条，资金30万元；化学检验设备一套，资金20万元；共计200万元。</t>
  </si>
  <si>
    <r>
      <rPr>
        <sz val="12"/>
        <rFont val="宋体"/>
        <charset val="134"/>
      </rPr>
      <t>元坬</t>
    </r>
    <r>
      <rPr>
        <sz val="12"/>
        <rFont val="仿宋_GB2312"/>
        <charset val="134"/>
      </rPr>
      <t>则村</t>
    </r>
  </si>
  <si>
    <t>产权归村集体,发展种殖产业，带动50户脱贫户增收，收益40%用于农户务工、销售分红，收益60%用于村集体管理费用，每户每年能增加收入2000元左右。</t>
  </si>
  <si>
    <t xml:space="preserve">木头峪镇乔兴庄村林业种植基地巩固 </t>
  </si>
  <si>
    <t>巩固2022年木头峪乔家兴庄村嫁接“佳油1号”抗裂新品种600亩，每亩补400元，资金24万元；新建苹果、西梅、桃等经济林基地45亩，每亩1000元，资金4.5万元；共计28.5万元。</t>
  </si>
  <si>
    <t>乔家兴庄村</t>
  </si>
  <si>
    <t>产权归村集体，受益户数169户,带动脱贫户34户,收益40%用于农户务工、销售分红，收益60%用于村集体管理费用，户均增收2000元以上，巩固脱贫成果,促进农民增收</t>
  </si>
  <si>
    <t xml:space="preserve">上高寨便民服务中心赵大林村林业种植基地建设 </t>
  </si>
  <si>
    <t>上高寨赵大林村林下种植中药材2000亩，每亩补助300元，共计60万元。</t>
  </si>
  <si>
    <t>产权归村集体，受益户数366户,带动脱贫88户,收益40%用于农户务工、销售分红，收益60%用于村集体管理费用，户均增收2000元以上，巩固脱贫成果,促进农民增收</t>
  </si>
  <si>
    <t>王家砭镇-经开区-农产品加工</t>
  </si>
  <si>
    <t>新建年产各类牛、羊、驴酱卤制品1500t的肉制品加工车间，冷库及配套公用设施，总建筑物占地面积3672平米（总投资3470万元，本年度实施三期工程，投资1000万元）。形成资产归刘国具镇集体经济组织所有。</t>
  </si>
  <si>
    <t>经开区</t>
  </si>
  <si>
    <t>形成资产归刘国具镇集体经济组织所有，经营所得收益40%提取公积公益金，60%脱贫攻坚巩固期内向所有脱贫户分红。共涉及2029户脱贫户。</t>
  </si>
  <si>
    <t>农业农村局</t>
  </si>
  <si>
    <t>刘家山便民服务中心-黄家梁-牧草种植</t>
  </si>
  <si>
    <t>种植牧草500亩，每亩补助200元，村集体统一经营。</t>
  </si>
  <si>
    <t>黄家梁</t>
  </si>
  <si>
    <t>发展种植业，受益农户201户，其中脱贫户85户。农户年均可收入近200元。</t>
  </si>
  <si>
    <t>刘家山便民服务中心-拓家硷-鸡养殖</t>
  </si>
  <si>
    <t>买鸡5000只，村集体实施，每只30元。</t>
  </si>
  <si>
    <t>拓家硷</t>
  </si>
  <si>
    <t>村集体统一经营，受益农户330户，其中脱贫户124户。预计增加每户农民收入每年400元</t>
  </si>
  <si>
    <t>刘家山便民服务中心-拓家硷-红薯种植</t>
  </si>
  <si>
    <t>红薯种植30亩,村集体统一实施，每亩补助400元。</t>
  </si>
  <si>
    <t>村集体统一实施，带动农户330户，其中脱贫户124户。预计增加每户农民收入每年200元。</t>
  </si>
  <si>
    <t>刘家山便民服务中心-张家堡则-红薯种植</t>
  </si>
  <si>
    <t>张家堡则</t>
  </si>
  <si>
    <t>村集体统一实施，带动农户95户，其中脱贫户11户，预计增加每户农民收入每年200元。</t>
  </si>
  <si>
    <t>全县-全县-马铃薯种植</t>
  </si>
  <si>
    <t>种植马铃薯0.5万亩，每亩投资600元。（每亩施用有机肥200元，种子每亩100公斤）。</t>
  </si>
  <si>
    <t>发展种植业，户均每年增加收入1000元左右，带动脱贫户2129户</t>
  </si>
  <si>
    <t>木头峪镇-高艾家沟-肉牛养殖</t>
  </si>
  <si>
    <t>牛场储料室改造，钢架抬高1米，彩钢隔断大概600平米；储料室排水，牛棚下水改造，顶上滤水管共需200米，地面砖筑排水管道共360米；新建产棚一座，彩钢结构，长20米，宽15米，高5米；硬化场地1800平米，材料为砖块；新购进肉牛种牛30头，大概两个月大小，资产归村集体所有，</t>
  </si>
  <si>
    <t>高艾家沟</t>
  </si>
  <si>
    <t>发展养殖产业，促进经济发展，增加农民收入。项目建成后，资产归村集体所有，收益将按照3：7进行分配，30%用于村集体经济项目日常管理和再投入。70%用于建档立卡脱贫户（含监测户）奖励补助、突发困难群众救助和村级小型公益事业。共带动农户370户，其中脱贫户55户，户均每年增加收入1500元左右。</t>
  </si>
  <si>
    <t>木头峪镇-李家坬-鸡养殖</t>
  </si>
  <si>
    <t>改造养鸡场，大小石窑洞共14孔，其中大窑洞8孔，长32米宽14米高5米；小窑洞4孔，长13米宽3米高4米；购买肉公鸡及蛋鸡2000只，其中肉公鸡1300只，60天左右；蛋鸡700只，60天左右；</t>
  </si>
  <si>
    <t>李家坬</t>
  </si>
  <si>
    <t>发展养殖产业，带动脱贫户增收，共带动农户360户其中脱贫户59户，每户每年能增加收入500元左右。产权归村集体所有。</t>
  </si>
  <si>
    <t>木头峪镇-木头峪村-红薯种植</t>
  </si>
  <si>
    <t>种植红薯50亩，育苗大棚2座，每座大棚育红薯育苗不少于20万株，且全部归村集体所有，每棚补助7.5万元。</t>
  </si>
  <si>
    <t>发展种植产业，户均每年增加收入200元左右，共带动农户75户其中脱贫户35户。</t>
  </si>
  <si>
    <t>木头峪镇-前畔-红薯种植</t>
  </si>
  <si>
    <t>红薯种植35亩，每亩补助400元，村集体统一经营。</t>
  </si>
  <si>
    <t>前畔村</t>
  </si>
  <si>
    <t>发展种植业村集体统一经营，户均每年增加收入200元左右，共带动农户48户，其中脱贫户12户。</t>
  </si>
  <si>
    <t>木头峪镇-张家圪崂-红薯种植</t>
  </si>
  <si>
    <t>红薯种植40亩，每亩补助400元，村集体统一经营。</t>
  </si>
  <si>
    <t>张家圪崂</t>
  </si>
  <si>
    <t>发展种植业，村集体统一经营，户均每年增加收入200元左右，共带动农户53户，其中脱贫户25户72人。</t>
  </si>
  <si>
    <t>木头峪镇-东山-红薯种植</t>
  </si>
  <si>
    <t>东山</t>
  </si>
  <si>
    <t>发展种植业，村集体统一经营，户均每年增加收入200元左右，共带动农户55户，其中脱贫户27户57人。</t>
  </si>
  <si>
    <t>通镇-闫家坬-设施农业</t>
  </si>
  <si>
    <t>疏菜大棚基地配套用电设施，新修河畔水井蓄水池1座，共需11万；水泵1台，共需1.5万；铺设蔬菜大棚至蓄水池用水路线，填埋深度1.5m，长度3500m，用50PE塑料管3500m。疏菜大棚基地配套用电设施，新建（30变压器）一台，三项电线线路长度2200m、。</t>
  </si>
  <si>
    <t>闫家坬</t>
  </si>
  <si>
    <t>形成资产归村集体经济组织所有，发展产业，增加收入，受益农户212户，其中脱贫户60户，预计每户每年增收2000元。</t>
  </si>
  <si>
    <t>通镇-张家坡-羊子养殖</t>
  </si>
  <si>
    <t>新建一座养羊场。羊场占地面积10亩，外加彩钢屋顶的砖混结构建筑。建设内容包括羊舍间10个、饲料储藏室1个、设备间1个、办公用房2个；全自动草料罐各20个、粉碎机1台、牙壳料机1台以及厂房内水电通风设备2台；变压器1台、高压电杆3根、配备高压线、场地硬化、通路硬化。建成后可容纳600只羊，养殖羊群主要来源于农户现有羊群，经营方式为村集体自主经营</t>
  </si>
  <si>
    <t>张家坡村</t>
  </si>
  <si>
    <t>资产产权归村集体所有，建成后带动村集体经济收入，受益农户178户，其中脱贫户28,每户每年预计增收2000元</t>
  </si>
  <si>
    <t>通镇-陈家墕村-手工挂面加工</t>
  </si>
  <si>
    <t>采光板棚1处1层面积2648.1平米。配设供配电工程、给排水工程、采暧工程、绿化工程、硬化工程及附属设施工程,建设形成的资产将交由周边8个自然村（4个行政村）成立的专业合作联合社集体管理，以招商形成引进德恒科技（香港）有限公司作为牵头企业，包销厂内三十多户小作坊及周边村镇的手工挂面。</t>
  </si>
  <si>
    <t>陈家墕村</t>
  </si>
  <si>
    <t>项目建设期间优先脱贫户务工，形成资产归该村集体所有。受益农户345户，其中脱贫户15户，预计每户每年增加收入3000元。</t>
  </si>
  <si>
    <t>王家砭镇-打火店村-红薯种植</t>
  </si>
  <si>
    <t>打火店村红薯种植270亩，每亩补助400元，均为村集体种植</t>
  </si>
  <si>
    <t>村集体种植，带动农户479户，其中脱贫户56户，预计每户每年增收200元</t>
  </si>
  <si>
    <t>王家砭镇-马军王村-红薯种植</t>
  </si>
  <si>
    <t>马军王村红薯种植100亩，每亩补助400元，均为村集体种植</t>
  </si>
  <si>
    <t>马军王村</t>
  </si>
  <si>
    <t>村集体种植，带动农户210户，其中脱贫户20户，预计每户增收200元</t>
  </si>
  <si>
    <t>王家砭镇-王寨村-红薯种植</t>
  </si>
  <si>
    <t>王寨村红薯种植200亩，每亩补助400元，均为村集体种植</t>
  </si>
  <si>
    <t>王寨村</t>
  </si>
  <si>
    <t>村集体种植，带动农户352户，其中脱贫户16户，预计每户增收200元</t>
  </si>
  <si>
    <t>王家砭镇-程家沟村-红薯种植</t>
  </si>
  <si>
    <t>程家沟村红薯种植200亩，每亩补助400元；红薯育苗5棚，每棚补助7.5万元，均为村集体种植</t>
  </si>
  <si>
    <t>程家沟村</t>
  </si>
  <si>
    <t>村集体种植，带动农户199户，其中脱贫户24户，预计每户增收2000元</t>
  </si>
  <si>
    <t>王家砭镇-赵家沟村-红薯种植</t>
  </si>
  <si>
    <t>赵家沟村红薯种植160亩，每亩补助400元，均为村集体种植。</t>
  </si>
  <si>
    <t>赵家沟村</t>
  </si>
  <si>
    <t>村集体种植，带动农户442户，其中脱贫户137户，预计每户增收200元。</t>
  </si>
  <si>
    <t>重点村</t>
  </si>
  <si>
    <t>王家砭镇-豪则沟村-红薯种植</t>
  </si>
  <si>
    <t>豪则沟村红薯种植170亩，每亩补助400元；红薯育苗25棚，每棚补助7.5万元，均为村集体种植。</t>
  </si>
  <si>
    <t>豪则沟村</t>
  </si>
  <si>
    <t>村集体种植，带动农户371户，其中脱贫户106户，预计每户增收700元。</t>
  </si>
  <si>
    <t>王家砭镇-火神山村-红薯种植</t>
  </si>
  <si>
    <t>火神山村红薯育苗3棚，每棚补助7.5万元，均为村集体种植</t>
  </si>
  <si>
    <t>火神山村</t>
  </si>
  <si>
    <t>村集体种植，带动农户257户，其中脱贫户37户，预计每户增收300元</t>
  </si>
  <si>
    <t>王家砭镇-窑湾村-山地苹果</t>
  </si>
  <si>
    <t>山地苹果后续管护2970亩，包括除草、修剪、施肥和补栽等每亩补助200元，村集体实施。</t>
  </si>
  <si>
    <t>窑湾村</t>
  </si>
  <si>
    <t>村集体统一经营，发展种植产业增收，带动农户438户，其中脱贫户71户，进入盛果期后，户均每年增加收入200元左右。</t>
  </si>
  <si>
    <t>王家砭镇-豪则沟村-山地苹果</t>
  </si>
  <si>
    <t>山地苹果后续管护300亩，包括除草、修剪、施肥和补栽等每亩补助200元，村集体实施。</t>
  </si>
  <si>
    <t>村集体统一经营，发展种植产业增收，带动脱贫户或监测户106户，进入盛果期后，户均每年增加收入1000元左右。</t>
  </si>
  <si>
    <t>朱家坬镇-何家坬村-山地苹果</t>
  </si>
  <si>
    <t>后续管护山地苹果果园80亩，包括除草、修剪、施肥和补栽等，包括除草、修剪、施肥和补栽等。</t>
  </si>
  <si>
    <t>何家坬村</t>
  </si>
  <si>
    <t>村集体统一经营，进入盛果期后，带动农户269户，其中脱贫户61户，户均每年增加收入200元左右</t>
  </si>
  <si>
    <t>朱家坬镇-白家墕村-山地苹果</t>
  </si>
  <si>
    <t>后续管护山地苹果果园170亩，包括除草、修剪、施肥和补栽等。</t>
  </si>
  <si>
    <t>村集体统一经营，进入盛果期后，带动农户241户，其中脱贫户57户，户均每年增加收入200元左右</t>
  </si>
  <si>
    <t>朱家坬-脑畔疙瘩村-山地苹果</t>
  </si>
  <si>
    <t>平整土地20亩，每亩补助1700元；矮化自根砧种植山地苹果20亩，每亩栽植110株补助8000元。后续管护山地苹果果园70亩，包括除草、修剪、施肥和补栽等。</t>
  </si>
  <si>
    <t>脑畔疙瘩村</t>
  </si>
  <si>
    <t>村集体统一经营，进入盛果期后，带动农户242户，其中脱贫户67户，户均每年增加收入200元左右</t>
  </si>
  <si>
    <t>佳州办-潘家畔村-山地苹果</t>
  </si>
  <si>
    <t>后续管护山地苹果果园200亩，包括除草、修剪、施肥和补栽等。每亩补助200元。</t>
  </si>
  <si>
    <t>村集体统一经营，进入盛果期后，带动农户186户，其中脱贫户47户，户均每年增加收入200元左右</t>
  </si>
  <si>
    <t>方塌镇圪崂湾村-山地苹果</t>
  </si>
  <si>
    <t>后续管护山地苹果园200亩，包括除草、修剪、施肥和补栽等。每亩补助200元。</t>
  </si>
  <si>
    <t>圪崂湾村</t>
  </si>
  <si>
    <t>村集体统一经营，进入盛果期后，带动农户163户，其中脱贫户25户，户均每年增加收入200元左右</t>
  </si>
  <si>
    <t>通镇-史家沟村-山地苹果</t>
  </si>
  <si>
    <t>后续管护山地苹果果园1500亩，包括除草、修剪、施肥和补栽等。每亩补助200元。</t>
  </si>
  <si>
    <t>史家沟村</t>
  </si>
  <si>
    <t>村集体统一经营，进入盛果期后，带动农户284户，其中脱贫户89户，户均每年增加收入200元左右</t>
  </si>
  <si>
    <t>兴隆寺-梁岔村-山地苹果</t>
  </si>
  <si>
    <t>后续管护山地苹果果园300亩，包括除草、修剪、施肥和补栽等。每亩补助200元。</t>
  </si>
  <si>
    <t>兴隆寺便民服务中心</t>
  </si>
  <si>
    <t>梁岔村</t>
  </si>
  <si>
    <t>村集体统一经营，进入盛果期后，带动农户421户，其中脱贫户107户，户均每年增加收入200元左右</t>
  </si>
  <si>
    <t>大佛寺-高家塄村-山地苹果</t>
  </si>
  <si>
    <t>后续管护山地苹果果园40亩，包括除草、修剪、施肥和补栽等。每亩补助200元。</t>
  </si>
  <si>
    <t>高家塄村</t>
  </si>
  <si>
    <t>村集体统一经营，进入盛果期后，带动农户217户，其中脱贫户45户，户均每年增加收入200元左右</t>
  </si>
  <si>
    <t>店镇-思家沟村-山地苹果</t>
  </si>
  <si>
    <t>思家沟村</t>
  </si>
  <si>
    <t>村集体统一经营，进入盛果期后，带动农户315户，其中脱贫户83户，户均每年增加收入200元左右</t>
  </si>
  <si>
    <t>兴隆寺-中硷村-山地苹果</t>
  </si>
  <si>
    <t>后续管护山地苹果果园180亩，包括除草、修剪、施肥和补栽等。每亩补助200元。</t>
  </si>
  <si>
    <t>中硷村</t>
  </si>
  <si>
    <t>村集体统一经营，进入盛果期后，带动农户375户，其中脱贫户77户，户均每年增加收入200元左右</t>
  </si>
  <si>
    <t>上高寨-云家码头村-山地苹果</t>
  </si>
  <si>
    <t>创建山地苹果园防雹网60亩，每亩补助2000元。共涉及脱贫户95户209人。后续管护山地苹果果园200亩，包括除草、修剪、施肥和补栽等。每亩补助200元。</t>
  </si>
  <si>
    <t>云家码头村</t>
  </si>
  <si>
    <t>村集体统一经营，进入盛果期后，带动农户230户，其中脱贫户34户，户均每年增加收入200元左右</t>
  </si>
  <si>
    <t>上高寨-白家崖窑村-山地苹果</t>
  </si>
  <si>
    <t>后续管护山地苹果果园60亩，包括除草、修剪、施肥和补栽等。每亩补助200元。</t>
  </si>
  <si>
    <t>白家崖窑村</t>
  </si>
  <si>
    <t>村集体统一经营，进入盛果期后，带动农户208户，其中脱贫户48户，户均每年增加收入200元左右</t>
  </si>
  <si>
    <t>方塌-庙梁村-山地苹果</t>
  </si>
  <si>
    <t>创建山地苹果标准园50亩，每亩补助1000元。</t>
  </si>
  <si>
    <t>庙梁村</t>
  </si>
  <si>
    <t>村集体统一经营，进入盛果期后，带动农户116户，其中脱贫户5户，户均每年增加收入200元左右</t>
  </si>
  <si>
    <t>乌镇-高西沟村-山地苹果</t>
  </si>
  <si>
    <t>后续管护山地苹果果园570亩，包括除草、修剪、施肥和补栽等。每亩补助200元。</t>
  </si>
  <si>
    <t>高西沟村</t>
  </si>
  <si>
    <t>村集体统一经营，进入盛果期后，带动农户243户，其中脱贫户39户，户均每年增加收入200元左右</t>
  </si>
  <si>
    <t>刘国具镇-刘国具村-山地苹果</t>
  </si>
  <si>
    <t>后续管护山地苹果果园1200亩，包括除草、修剪、施肥和补栽等。每亩补助200元。</t>
  </si>
  <si>
    <t>刘国具村</t>
  </si>
  <si>
    <t>村集体统一经营，进入盛果期后，带动农户265户，其中脱贫户52户，户均每年增加收入200元左右</t>
  </si>
  <si>
    <t>刘国具镇-张家沟村-山地苹果</t>
  </si>
  <si>
    <t>后续管护山地苹果果园1300亩，包括除草、修剪、施肥和补栽等。每亩补助200元。</t>
  </si>
  <si>
    <t>村集体统一经营，进入盛果期后，带动农户104户，其中脱贫户27户，户均每年增加收入200元左右</t>
  </si>
  <si>
    <t>兴隆寺-贺硷村-山地苹果</t>
  </si>
  <si>
    <t>后续管护山地苹果果园160亩，包括除草、修剪、施肥和补栽等。每亩补助200元。</t>
  </si>
  <si>
    <t>贺硷村</t>
  </si>
  <si>
    <t>村集体统一经营，进入盛果期后，带动农户285户，其中脱贫户86户，户均每年增加收入200元左右</t>
  </si>
  <si>
    <t>方塌镇-谢家沟村-山地苹果</t>
  </si>
  <si>
    <t>村集体统一经营，进入盛果期后，带动农户158户，其中脱贫户14户，户均每年增加收入200元左右</t>
  </si>
  <si>
    <t>王家砭镇-赵家沟村-山地苹果</t>
  </si>
  <si>
    <t>村集体统一经营，进入盛果期后，带动农户443户，其中脱贫户144户，户均每年增加收入200元左右</t>
  </si>
  <si>
    <t>店镇-张顺家沟村-山地苹果</t>
  </si>
  <si>
    <t>后续管护山地苹果果园500亩，包括除草、修剪、施肥和补栽等。每亩补助200元。</t>
  </si>
  <si>
    <t>村集体统一经营，进入盛果期后，带动农户286户，其中脱贫户30户，户均每年增加收入200元左右</t>
  </si>
  <si>
    <t>店镇-西山村-山地苹果</t>
  </si>
  <si>
    <t>新栽果树矮化密植自根砧30亩，推地每亩1700元，果树栽植每亩8000元后续管护山地苹果果园400亩，包括除草、修剪、施肥和补栽等。每亩补助200元。</t>
  </si>
  <si>
    <t>村集体统一经营，进入盛果期后，带动农户145户，其中脱贫户23户，户均每年增加收入200元左右</t>
  </si>
  <si>
    <t>店镇-店头村-山地苹果</t>
  </si>
  <si>
    <t>创建山地苹果园防雹网50亩，每亩补助2000元。</t>
  </si>
  <si>
    <t>店头村</t>
  </si>
  <si>
    <t>村集体统一经营，进入盛果期后，带动农户317户，其中脱贫户61户，户均每年增加收入200元左右</t>
  </si>
  <si>
    <t>店镇-乔家枣坪村-山地苹果</t>
  </si>
  <si>
    <r>
      <rPr>
        <sz val="10.5"/>
        <color theme="1"/>
        <rFont val="宋体"/>
        <charset val="134"/>
      </rPr>
      <t>平整土地</t>
    </r>
    <r>
      <rPr>
        <sz val="10.5"/>
        <color theme="1"/>
        <rFont val="Calibri"/>
        <charset val="134"/>
      </rPr>
      <t>40</t>
    </r>
    <r>
      <rPr>
        <sz val="10.5"/>
        <color theme="1"/>
        <rFont val="宋体"/>
        <charset val="134"/>
      </rPr>
      <t>亩，每亩补助</t>
    </r>
    <r>
      <rPr>
        <sz val="10.5"/>
        <color theme="1"/>
        <rFont val="Calibri"/>
        <charset val="134"/>
      </rPr>
      <t>1700</t>
    </r>
    <r>
      <rPr>
        <sz val="10.5"/>
        <color theme="1"/>
        <rFont val="宋体"/>
        <charset val="134"/>
      </rPr>
      <t>元；矮化自根砧种植山地苹果</t>
    </r>
    <r>
      <rPr>
        <sz val="10.5"/>
        <color theme="1"/>
        <rFont val="Calibri"/>
        <charset val="134"/>
      </rPr>
      <t>40</t>
    </r>
    <r>
      <rPr>
        <sz val="10.5"/>
        <color theme="1"/>
        <rFont val="宋体"/>
        <charset val="134"/>
      </rPr>
      <t>亩，每亩栽植</t>
    </r>
    <r>
      <rPr>
        <sz val="10.5"/>
        <color theme="1"/>
        <rFont val="Calibri"/>
        <charset val="134"/>
      </rPr>
      <t>110</t>
    </r>
    <r>
      <rPr>
        <sz val="10.5"/>
        <color theme="1"/>
        <rFont val="宋体"/>
        <charset val="134"/>
      </rPr>
      <t>株补助</t>
    </r>
    <r>
      <rPr>
        <sz val="10.5"/>
        <color theme="1"/>
        <rFont val="Calibri"/>
        <charset val="134"/>
      </rPr>
      <t>8000</t>
    </r>
    <r>
      <rPr>
        <sz val="10.5"/>
        <color theme="1"/>
        <rFont val="宋体"/>
        <charset val="134"/>
      </rPr>
      <t>元。</t>
    </r>
  </si>
  <si>
    <t>乔家枣坪村</t>
  </si>
  <si>
    <t>村集体统一经营，进入盛果期后，带动农户269户，其中脱贫户47户，户均每年增加收入200元左右</t>
  </si>
  <si>
    <t>方塌-折家畔村-山地苹果</t>
  </si>
  <si>
    <r>
      <rPr>
        <sz val="10.5"/>
        <color theme="1"/>
        <rFont val="宋体"/>
        <charset val="134"/>
      </rPr>
      <t>平整土地</t>
    </r>
    <r>
      <rPr>
        <sz val="10.5"/>
        <color theme="1"/>
        <rFont val="Calibri"/>
        <charset val="134"/>
      </rPr>
      <t>30</t>
    </r>
    <r>
      <rPr>
        <sz val="10.5"/>
        <color theme="1"/>
        <rFont val="宋体"/>
        <charset val="134"/>
      </rPr>
      <t>亩，每亩补助</t>
    </r>
    <r>
      <rPr>
        <sz val="10.5"/>
        <color theme="1"/>
        <rFont val="Calibri"/>
        <charset val="134"/>
      </rPr>
      <t>1700</t>
    </r>
    <r>
      <rPr>
        <sz val="10.5"/>
        <color theme="1"/>
        <rFont val="宋体"/>
        <charset val="134"/>
      </rPr>
      <t>元；矮化自根砧种植山地苹果</t>
    </r>
    <r>
      <rPr>
        <sz val="10.5"/>
        <color theme="1"/>
        <rFont val="Calibri"/>
        <charset val="134"/>
      </rPr>
      <t>30</t>
    </r>
    <r>
      <rPr>
        <sz val="10.5"/>
        <color theme="1"/>
        <rFont val="宋体"/>
        <charset val="134"/>
      </rPr>
      <t>亩，每亩栽植</t>
    </r>
    <r>
      <rPr>
        <sz val="10.5"/>
        <color theme="1"/>
        <rFont val="Calibri"/>
        <charset val="134"/>
      </rPr>
      <t>110</t>
    </r>
    <r>
      <rPr>
        <sz val="10.5"/>
        <color theme="1"/>
        <rFont val="宋体"/>
        <charset val="134"/>
      </rPr>
      <t>株补助</t>
    </r>
    <r>
      <rPr>
        <sz val="10.5"/>
        <color theme="1"/>
        <rFont val="Calibri"/>
        <charset val="134"/>
      </rPr>
      <t>8000</t>
    </r>
    <r>
      <rPr>
        <sz val="10.5"/>
        <color theme="1"/>
        <rFont val="宋体"/>
        <charset val="134"/>
      </rPr>
      <t>元。</t>
    </r>
  </si>
  <si>
    <t>折家畔村</t>
  </si>
  <si>
    <t>村集体统一经营，进入盛果期后，带动农户203户，其中脱贫户10户，户均每年增加收入200元左右</t>
  </si>
  <si>
    <t>刘家山秦家硷村-山地苹果</t>
  </si>
  <si>
    <t>创建山地苹果园防雹网200亩，每亩补助2000元。</t>
  </si>
  <si>
    <t>秦家硷村</t>
  </si>
  <si>
    <t>村集体统一经营，进入盛果期后，带动农户268户，其中脱贫户106户，户均每年增加收入200元左右</t>
  </si>
  <si>
    <t>乌镇-尚家沟村-山地苹果</t>
  </si>
  <si>
    <t>创建山地苹果园防雹网100亩，每亩补助2000元。</t>
  </si>
  <si>
    <t>尚家沟村</t>
  </si>
  <si>
    <t>村集体统一经营，进入盛果期后，带动农户302户，其中脱贫户65户，户均每年增加收入200元左右</t>
  </si>
  <si>
    <t>乌镇-紫圪堵村-山地苹果</t>
  </si>
  <si>
    <t>创建山地苹果标准园40亩，每亩补助1000元。</t>
  </si>
  <si>
    <t>紫圪堵村</t>
  </si>
  <si>
    <t>村集体统一经营，进入盛果期后，带动农户234户，其中脱贫户56户，户均每年增加收入200元左右</t>
  </si>
  <si>
    <t>王家砭镇-赵家沟-羊子养殖</t>
  </si>
  <si>
    <t>赵家沟村修建养殖场1个，长200米，宽5米，草料间3间，养育肥羊300只，投资100万元。形成资产归村集体经济组织所有，建成后实行承包经营，承包费归村集体所有，用于后续管护和合作社分红。</t>
  </si>
  <si>
    <t>项目建设期间优先脱贫户务工，所得收益40%按章程提取公积公益金，60%脱贫攻坚成果巩固期间向所有脱贫户分红。带动农户442户，其中脱贫户137户，每户增收500元，产权归村集体所有，预计每户年增收入1500元</t>
  </si>
  <si>
    <t>王家砭镇-豪则沟-设施农业</t>
  </si>
  <si>
    <t>新建日光温室大棚6座，挖土方11m³、圈梁20m³、卷帘机1台、电动卷膜器3台、操作间27㎡、石挡土墙138m³，现浇红泥土钢筋1587t、钢屋架1590t并配备水电等设施，建成后产权归村集体所有，承包经营，承包费归村集体所有，用于后续管护和集体经济分红。</t>
  </si>
  <si>
    <t>豪则沟</t>
  </si>
  <si>
    <t>建成后产权归村集体，承包经营，承包费为集体所有，承包费归村集体所有，所得收益40%按章程提取公积公益金，60%脱贫攻坚成果巩固期间向所有脱贫户分红。受益农户371户，其中脱贫户106户，预计每户年增收入2000元。</t>
  </si>
  <si>
    <t>刘国具镇王元村农产品展销馆</t>
  </si>
  <si>
    <t>在刘国具镇王元村建设农特产品展销馆1座，东距政府所在地11公里，西临榆佳工业园区2公里。主体建筑建设所需费用19万元，室内展馆装饰26.5万元，共计所需45.5元。建厂带动238户农户就业务工，建设期吸纳脱贫户就业务工，户均收入1000元，建成后高效推广当地农特产品，服务农业企业和专业合作社，打造当地特色品牌，促进农民增收。</t>
  </si>
  <si>
    <t>王元村</t>
  </si>
  <si>
    <t>满足农产品基本消费，切实保障和改善民生；有利于缓解农产品“卖难买贵”问题，推动小生产与市场对接；有利于发展地区特色优势农产品产业，高效推广当地农特产品，又能满足市场对优质、健康农产品的需求，还可以服务农业企业和专业合作社，打造当地特色品牌，促进农民增收，有效促进产销对接，提高农产品供给质量和效率，拓宽农产品销售渠道，项目建设期间优先脱贫户务工，建成后所得收益40%按章程提取公积公益金，60%巩固脱贫攻坚成果期间向所有脱贫户分红，预计增加村集体收入4万元。带动238户农户增收，其中脱贫户20户，预计每户每年增收200元，形成资产归村集体所有。</t>
  </si>
  <si>
    <t>木头峪镇元坬则设施农业</t>
  </si>
  <si>
    <t>平整2座大棚基础，每座长30米，宽8米，新修蓄水池1座，长6米、宽4米，高4米。形成资产归村集体所有，建成后由村集体统一经营，共带动脱贫户增收。</t>
  </si>
  <si>
    <t>元坬则</t>
  </si>
  <si>
    <t>形成资产归村集体所有，建成后由村集体统一经营，。受益农户184户，其中脱贫户50户，预计每户年增收入200元。</t>
  </si>
  <si>
    <t>乌镇-乌镇村-农产品加工</t>
  </si>
  <si>
    <t>购买乌镇粮站窑洞20孔，修建加工厂房、冷库、展厅等室内外装修，拆除旧建筑，购买加工设施设备等</t>
  </si>
  <si>
    <t>乌镇村</t>
  </si>
  <si>
    <t>促进粉条产业规模化生产，发展壮大村集体经济，建成产权归乌镇村集体经济合作社所有。带动农户631户，其中脱贫户161户，预计每年每户增加收入2000元</t>
  </si>
  <si>
    <t>螅镇-小社-手工挂面加工</t>
  </si>
  <si>
    <t>新修生产房150平米，改造烘干房，新加烘干设备，密封院子顶棚。</t>
  </si>
  <si>
    <t>小社</t>
  </si>
  <si>
    <t>形成资产归村集体所有，带动366户，其中脱贫户94户，每户每年预计增收500元。</t>
  </si>
  <si>
    <t>螅镇-青瓜崖-生猪养殖</t>
  </si>
  <si>
    <t>扩大生猪养殖场新建能繁母猪大棚一座，长30米宽15米，高3米，购置产床20套、定位栏100套，保育栏20套.新建消毒室一间6*3*3m.配套地磅、干湿分离就一套，化粪池一座6*3*3。。</t>
  </si>
  <si>
    <t>青瓜崖</t>
  </si>
  <si>
    <t>形成资产归村集体所有，带动386户，其中脱贫户55户，每户每年预计增收1000元。</t>
  </si>
  <si>
    <t>兴隆寺便民服务中心-中硷村-红薯种植</t>
  </si>
  <si>
    <t>红薯育苗7棚，每棚补助7.5万元红薯育苗7棚。促进脱贫户增收，由村集体统一经营。</t>
  </si>
  <si>
    <t>村集体实施，红薯育苗7棚，受益农户328户，其中脱贫户72户，每户每年预计增收1000元。</t>
  </si>
  <si>
    <t>兴隆寺便民服务中心-中硷村-设施农业</t>
  </si>
  <si>
    <t>中硷村维修蔬菜大棚4座，长20米，高8米。</t>
  </si>
  <si>
    <t>维修后增加蔬菜产量，受益农户328户，其中脱贫户72，每户每年预计增收200元，形成资产归村集体经济组织所有</t>
  </si>
  <si>
    <t>兴隆寺便民服务中心-杏树塌村-羊子养殖</t>
  </si>
  <si>
    <t>利用4孔窑洞改建羊子养殖场圈舍，占地100平方米，购买育肥羊100只，形成资产归村集体经济组织所有，带动农户190户，其中包括50户脱贫户136人脱贫人口，脱贫户增收。</t>
  </si>
  <si>
    <t>杏树塌村</t>
  </si>
  <si>
    <t>建成后带动村集体经济收入，带动190户，其中脱贫户50户，每户每年预计增收1000元，产权归村集体所有</t>
  </si>
  <si>
    <t>峪口便民服务中心-李家寨行政村秦良自然村-羊子养殖</t>
  </si>
  <si>
    <t>在峪口李家寨行政村秦良自然村新建一座占地3亩、砖混结构、外加盖彩钢屋顶的养羊场。包含占地200平方米的羊舍1座，买羊150只，饲料间1个，设备间1个，粉碎机1台，压壳料机1台，以及厂房内水电通风设备。</t>
  </si>
  <si>
    <t>李家寨行政村秦良自然村</t>
  </si>
  <si>
    <t>形成资产归村集体经济组织所有，带动农户100户，其中脱贫户26户，每户每年预计增收2000元。</t>
  </si>
  <si>
    <t>峪口便民服务中心-岳家坡村马家渠自然村-肉牛养殖</t>
  </si>
  <si>
    <t>在峪口岳家坡村马家渠自然村新建一座占地2亩养牛场1个，买牛50头。加工占地150平方米的牛圈1个，库房1间，饲料间1个，饲养人员宿舍2间，购买粉粹机械等配套设施</t>
  </si>
  <si>
    <t>岳家坡村马家渠自然村</t>
  </si>
  <si>
    <t>形成资产归村集体经济组织所有，带动农61户，其中包括40户脱贫户，每户每年预计增3000元。</t>
  </si>
  <si>
    <t>朱官寨镇-石家坬村-设施农业</t>
  </si>
  <si>
    <t>石家坬村、杨家园则、秦家沟村、曹家大塔村在石家坬村草垛子梁新建10座新型日光温棚，温棚长60m、宽9m、高5.5m，含水1.5公里、电1.5公里、路1.5公里等配套实施。形成资产归以上4村集体共有，建成后由4村集体统一经营，</t>
  </si>
  <si>
    <t>石家坬村</t>
  </si>
  <si>
    <t>形成资产归以上4村集体共有，建成后由4村集体统一经营，受益农户517户，其中脱贫户179户，户均年收入2000元左右。</t>
  </si>
  <si>
    <t>朱官寨镇-强家坬村-肉牛养殖</t>
  </si>
  <si>
    <t>强家坬村、石拳峰、冯家圪崂村及槐树峁村在强家坬村新建牛场一处，新建牛场占地6000平米，牛棚1700平米，饲料加工间360平米及饲料加工设备，购买西蒙特尔牛90头。</t>
  </si>
  <si>
    <t>强家坬村</t>
  </si>
  <si>
    <t>形成资产归以上5村集体共有，建成后由5村集体统一经营，受益农户562户，其中脱贫户216户，户均年收入2000元左右。</t>
  </si>
  <si>
    <t>朱官寨镇-朱官寨村-红薯种植</t>
  </si>
  <si>
    <t>朱官寨村红薯种植面积共计270亩，每亩补助400元。由村集体统一经营</t>
  </si>
  <si>
    <t>朱官寨村</t>
  </si>
  <si>
    <t>由村集体统一经营，带动农户387户，其中脱贫户86户，每户每年预计增收300元。</t>
  </si>
  <si>
    <t>朱官寨镇-石家坬村-红薯种植</t>
  </si>
  <si>
    <t>石家坬村红薯种植面积共计120亩，每亩补助400元。</t>
  </si>
  <si>
    <t>由村集体统一经营，受益脱贫户266户，其中脱贫户90户，预计每户增收300元。</t>
  </si>
  <si>
    <t>朱家坬镇-泥河沟村-羊子养殖</t>
  </si>
  <si>
    <t>买羊150只，承包给30户脱贫户，每只羊每年向村集体支付300-400元，剩余归农户所有。</t>
  </si>
  <si>
    <t>发展养殖产业增收，带动脱贫户30户，户均每年增加收入200元左右</t>
  </si>
  <si>
    <t>朱家坬镇-白家墕-设施农业</t>
  </si>
  <si>
    <t>白家焉新业农场新建塑料大棚10间占地10亩，长30米，宽5米，产权归属于村集体然后外包给个人，承包费用用于村集体分红。</t>
  </si>
  <si>
    <t>由村集体统一经营，发展设施农业，受益户数100户，脱贫户57户，户均每年增加收入2000元左右</t>
  </si>
  <si>
    <t>大佛寺便民服务中心-白家硷村-大豆套种</t>
  </si>
  <si>
    <t>种植玉米套种大豆50亩，每亩补助200元</t>
  </si>
  <si>
    <t>白家硷村</t>
  </si>
  <si>
    <t>由村集体统一经营，发展种植业，受益脱贫户340户，其中脱贫户89户，预计每户增收200元。</t>
  </si>
  <si>
    <t>大佛寺便民服务中心-白家硷村-红薯种植</t>
  </si>
  <si>
    <t>红薯种植30亩，每亩补助400元</t>
  </si>
  <si>
    <t>大佛寺便民服务中心-虎头峁村-山地苹果</t>
  </si>
  <si>
    <t>后续管护山地苹果果园220亩，包括除草、修剪、施肥和补栽等。每亩补助200元。</t>
  </si>
  <si>
    <t>虎头峁村</t>
  </si>
  <si>
    <t>由村集体统一经营，发展种植产业，受益脱贫户239户，其中脱贫户79户，进入盛果期后，户均每年增加收入200元左右</t>
  </si>
  <si>
    <t>大佛寺便民服务中心-丁家坪村-羊子养殖</t>
  </si>
  <si>
    <t>新建养羊场1处，羊舍2间，砖混结构，彩钢顶，草料间30平方米，养羊500只</t>
  </si>
  <si>
    <t>丁家坪村</t>
  </si>
  <si>
    <t>1、形成资产归村集体所有；2、每户每年可增收300元。3、带动农户480户其中脱贫户132户</t>
  </si>
  <si>
    <t>大佛寺便民服务中心-边子元村-生猪养殖</t>
  </si>
  <si>
    <t>新建养猪厂化粪池200m³，形成资产归村集体所有，养殖场对外承包经营</t>
  </si>
  <si>
    <t>边子元村</t>
  </si>
  <si>
    <t>改善生猪养殖条件，提升粪污资源化利用水平，减少经营支出。直接受益人口310户899人。</t>
  </si>
  <si>
    <t>店镇-乔家寨村-红薯种植</t>
  </si>
  <si>
    <t>红薯种植20亩，每亩补助400元，由村集体统一经营。</t>
  </si>
  <si>
    <t>受益脱贫户206户，其中脱贫户18户，预计每户增收300元</t>
  </si>
  <si>
    <t>店镇-三岔沟村-羊子养殖</t>
  </si>
  <si>
    <t>桃沟新建养羊场1处，买羊300只，占地6亩，砖混结构，外加彩钢屋顶，场地硬化，草房1大间，铡草机2台，设备间1个，羊舍6个，并配套水电等设施。养殖场为村集体自主经营，形成产权归村集体所有</t>
  </si>
  <si>
    <t>三岔沟村</t>
  </si>
  <si>
    <t>形成产权归村集体所有，带动农户181户，其中脱贫户41户，每户每年增收1500元</t>
  </si>
  <si>
    <t>店镇-宋家山-羊子养殖</t>
  </si>
  <si>
    <t>新建养殖场房7间，占地1。5亩，购买羊子100只，砖混结构，外加彩钢屋顶，场地硬化，可容纳养羊100只，包含羊舍3个，设备间1个，饲料间1个，剁草机3台，并配套水电等设施。养殖场为村集体自主经营</t>
  </si>
  <si>
    <t>宋家山</t>
  </si>
  <si>
    <t>形成产权归村集体所有，带动农户203户，其中脱贫户41户，每户每年增收500元</t>
  </si>
  <si>
    <t>店镇-乔家寨-设施农业</t>
  </si>
  <si>
    <t>老虎口大坝修建塑料大棚5个长70m宽9占地5亩，为村集体自主经营</t>
  </si>
  <si>
    <t>乔家寨</t>
  </si>
  <si>
    <t>形成产权归村集体所有，带动农户206户，每户每年增收100元</t>
  </si>
  <si>
    <t>店镇-柳家山-羊子养殖</t>
  </si>
  <si>
    <t>在柳家山村建占地1亩羊圈，砖混结构，外加彩钢屋顶，场地硬化，可容纳养羊100只，包含羊舍3个，设备间1个，并配套水电等设施。养殖场为村集体自主经营</t>
  </si>
  <si>
    <t>柳家山</t>
  </si>
  <si>
    <t>形成产权归村集体所有，带动农户200户，其中脱贫户30户，每户每年增收200元</t>
  </si>
  <si>
    <t>店镇-马家条村-羊子养殖</t>
  </si>
  <si>
    <t>在马家条村建占地1亩羊圈，砖混结构，外加彩钢屋顶，场地硬化，可容纳养羊100只，包含羊舍3个，设备间1个，养殖场为村集体自主经营</t>
  </si>
  <si>
    <t>马家条村</t>
  </si>
  <si>
    <t>形成产权归村集体所有，带动农户90户，其中脱贫户28户，每户每年增收300元</t>
  </si>
  <si>
    <t>店镇-乔家枣坪-农产品加工</t>
  </si>
  <si>
    <t>在乔家枣坪原旧戏台处新建中药材初级加工厂一处，长16米，宽12米砖混结构，彩钢顶，配备灭菌柜一台，粉碎机俩台，为村集体自主经营</t>
  </si>
  <si>
    <t>乔家枣坪</t>
  </si>
  <si>
    <t>形成产权归村集体所有，带动农户108户，其中脱贫户24户，每户每年增收300元</t>
  </si>
  <si>
    <t>店镇-勃牛沟-羊子养殖</t>
  </si>
  <si>
    <t>在勃牛沟村建占地2亩羊圈，砖混结构，外加彩钢屋顶，场地硬化，，养羊200只，包含羊舍6个，饲料间1个，剁草机3台，养殖场为村集体自主经营</t>
  </si>
  <si>
    <t>勃牛沟村</t>
  </si>
  <si>
    <t>形成产权归村集体所有，带动农户120户，其中脱贫户45户，每户每年增收300元</t>
  </si>
  <si>
    <t>店镇-店头-设施农业</t>
  </si>
  <si>
    <t>修建日光温室4个，每个温室长60米，宽10米，占地4亩，为村集体自主经营</t>
  </si>
  <si>
    <t>店头</t>
  </si>
  <si>
    <t>由村集体自主经营，形成产权归村集体所有，带动农户396户，其中脱贫户56户，每户每年增收300元。</t>
  </si>
  <si>
    <t>方塌镇-折家畔-羊子养殖</t>
  </si>
  <si>
    <t>修建养殖场1个，长800米，宽5米，高2.5米，草料间5间，养育肥羊1000只，投资350万元。形成资产归村集体经济组织所有，建成后实行承包经营，承包费归村集体所有，用于后续管护和合作社分红</t>
  </si>
  <si>
    <t>折家畔</t>
  </si>
  <si>
    <t>村集体经营发展养殖产业，带动农户242户，其中脱贫户11户，每户每年能增加收入2000元左右。</t>
  </si>
  <si>
    <t>方塌镇-圪崂湾村-设施农业</t>
  </si>
  <si>
    <t>建日光温室10座，挖土方70m³、实心砖墙121.6m³、圈梁111.13m³、现浇混泥土钢筋3068t、钢屋架2910t，中型节雨窑10个，建成后归村集体所有</t>
  </si>
  <si>
    <t>发展设施农业，改善农业种植条件，建成后归村集体所有，共涉及农户113户，其中脱贫户26户，每户每年能增加收入2000元左右。</t>
  </si>
  <si>
    <t>方塌镇-谢家沟-设施农业</t>
  </si>
  <si>
    <t>维修拱棚31座，更换保温膜63000平米，维修卷帘器12套，塑料管道500米等。</t>
  </si>
  <si>
    <t>带动农户种植发展，改善农业生产条件，建成后归村集体所有，提高农业综合机械化率，降低成本，带动农户168户，其中脱贫户11户，每户每件增收800元左右</t>
  </si>
  <si>
    <t>方塌镇-马岔-设施农业</t>
  </si>
  <si>
    <t>新建拱棚5座，长60米，宽9米；新建贮藏窖1座，库存农产品100吨，长19米，宽8米，高4.5米，建成后村集体统一运营</t>
  </si>
  <si>
    <t>马岔</t>
  </si>
  <si>
    <t>发展设施农业，改善农业种植条件，建成后归村集体所有，带动农户180户，其中脱贫户17户，每户每年能增加收入1500元左右。</t>
  </si>
  <si>
    <t>官庄便民服务中心-三皇庙村-羊子养殖</t>
  </si>
  <si>
    <t>新建养羊场1处，其中羊舍50个，每个10x15规格，墙高2米从粪池底起，50个棚10x5钢结构，全自动水罐和草料罐各50个，粉碎机1台，压壳料机1台，配备齐全的水电通风设备，羊1000只，变压器1台，高压电杆3根，配备高压线，场地硬化，道路硬化，设备间2间，产房2间。</t>
  </si>
  <si>
    <t>官庄便民服务中心</t>
  </si>
  <si>
    <t>三皇庙村</t>
  </si>
  <si>
    <t>形成资产归村集体所有，建成由村集体统一经营，受益农户254户，脱贫户53户，户均年收入2000元。</t>
  </si>
  <si>
    <t>官庄便民服务中心-吕家墕村-山地苹果</t>
  </si>
  <si>
    <t>吕家墕村24亩山地苹果园进行后续管护，每亩补助500元。</t>
  </si>
  <si>
    <t>吕家墕村</t>
  </si>
  <si>
    <t>村集体经营，受益农户110户，脱贫户42户，进入盛果期后，户均每年增加收入200元左右</t>
  </si>
  <si>
    <t>佳州街道办事处潘家畔村、西峰则村-大豆套种</t>
  </si>
  <si>
    <t>潘家畔村果园与大豆套种200亩，西峰则村玉米（高粱）与大豆套种100亩，每亩补助200元；</t>
  </si>
  <si>
    <t>潘家畔村、西峰则村</t>
  </si>
  <si>
    <t>集体自主经营，受益农户477户，脱贫户84户，户均年收入150元。</t>
  </si>
  <si>
    <t>佳州街道办事处潘家畔村-红薯种植</t>
  </si>
  <si>
    <t>红薯种植100亩，每亩补助400元，育苗3棚，每棚补助7.5万元，涉及佳州街道潘家畔村，为村集体经济种植。</t>
  </si>
  <si>
    <t>村集体经营，受益脱贫户169户，其中脱贫户38户，预计每户增收300元</t>
  </si>
  <si>
    <t>佳州街道办事处朱条沟-生猪养殖</t>
  </si>
  <si>
    <t xml:space="preserve">养猪200头，每头500元，养殖场为村集体自主经营，形成产权归村集体所有。
</t>
  </si>
  <si>
    <t>朱条沟</t>
  </si>
  <si>
    <t>由村集体统一经营，受益农户202户，脱贫户63户，户均年收入200元。</t>
  </si>
  <si>
    <t>佳州街道办事处马家墕-羊子养殖</t>
  </si>
  <si>
    <t xml:space="preserve">维修合作社羊场，买羊200只，养殖场为村集体自主经营，形成产权归村集体所有。带动200户农户，每户每年增收1500元。
</t>
  </si>
  <si>
    <t>马家墕</t>
  </si>
  <si>
    <t>形成产权归村集体所有，建成后带动村集体经济收入，带动农户200户，其中脱贫户63，每户每年预计增收200元</t>
  </si>
  <si>
    <t>金明寺镇-李柏亮沟村-羊子养殖</t>
  </si>
  <si>
    <t>新建养羊场一处，规模2700平米，其中羊舍25个，每个10x15规格，墙高1.5米从粪池底起，25个棚10x5钢结构，粉碎机1台，配备齐全的水电通风设备，场地硬化，道路硬化，设备间1间，饲料房2间。预计前期购买200只羊</t>
  </si>
  <si>
    <t>金明寺镇</t>
  </si>
  <si>
    <t>李柏亮沟村</t>
  </si>
  <si>
    <t>形成产权归村集体所有，建成后带动村集体经济收入，带动农户71户，其中脱贫户50，每户每年预计增收200元</t>
  </si>
  <si>
    <t>金明寺镇-魏家畔村-山地苹果</t>
  </si>
  <si>
    <t>山地苹果标准园创建150亩，每亩补助1000元，形成资产归村集体所有</t>
  </si>
  <si>
    <t>魏家畔村</t>
  </si>
  <si>
    <t>形成资产归村集体所有，带动29户脱贫户增加收入，进入盛果期后每户年均收入500元。</t>
  </si>
  <si>
    <t>金明寺镇-苏家坬、李柏亮沟、申家沟-大豆套种</t>
  </si>
  <si>
    <t>大豆套种284亩，每亩补助200元；（李柏亮沟村大豆和玉米高粱套种54亩，苏家坬村大豆和玉米套种30亩，申家沟村大豆和山地苹果套种200亩）</t>
  </si>
  <si>
    <t>苏家坬、李柏亮沟、申家沟</t>
  </si>
  <si>
    <t>助推农业产业项目发展，带动农户987户，其中脱贫户545户，提升农户收入550元。</t>
  </si>
  <si>
    <t>金明寺镇-王连沟村-饲草料加工</t>
  </si>
  <si>
    <t>采购饲料成套设备，包括投料与清理系统、粉碎系统、配料混合系统、混合接种及成品打包系统、干枣破碎系统、菌液扩繁系统，配备电器控制系统，压缩空气系统，包括空气压缩机、空气储气罐、空气干燥机、压缩空气管道及附件，仓库、办公、生产、生活区、配电、消防、基础设施等改造</t>
  </si>
  <si>
    <t>王连沟村</t>
  </si>
  <si>
    <t>形成资产归村集体所有，共涉及农户115户其中脱贫户72户。预计每户每年增加收入1200元。</t>
  </si>
  <si>
    <t>金明寺镇-申家沟村-山地苹果</t>
  </si>
  <si>
    <t>山地苹果后续管护，共计200亩，每亩补助200元，形成资产归村集体所有</t>
  </si>
  <si>
    <t>申家沟村</t>
  </si>
  <si>
    <t>形成资产归村集体所有，带动41户，其中脱贫户24户增收，预计每户每年增加收入200元。</t>
  </si>
  <si>
    <t>金明寺镇-周家沟村-山地苹果</t>
  </si>
  <si>
    <t>标准园创建30亩，每亩补助1000元</t>
  </si>
  <si>
    <t>周家沟村</t>
  </si>
  <si>
    <t>村集体经营，带动146户，其中脱贫户28户增收，进入盛果期后每户年均收入500元。</t>
  </si>
  <si>
    <t>康家港便民服务中心-康家港村-红薯种植</t>
  </si>
  <si>
    <t>康家港村红薯种植60亩，每亩补助400元，村集体统一种植经营管理</t>
  </si>
  <si>
    <t>康家港村</t>
  </si>
  <si>
    <t>村集体经营发展种植业，受益脱贫户20户，其中脱贫户20户，预计每户增收300元</t>
  </si>
  <si>
    <t>康家港便民服务中心-雷家沟-设施农业</t>
  </si>
  <si>
    <t>在槐树沟蔬菜大棚基地继续扩建日光温棚3座，每座长50米、宽11米。建成后整体对外出租，形成财产归村集体经济。</t>
  </si>
  <si>
    <t>雷家沟</t>
  </si>
  <si>
    <t>项目建设期间优先脱贫户务工，所得收益40%按章程提取公积公益金，60%脱贫攻坚成果巩固期间向所有脱贫户分红。带动农户312户其中脱贫户94，每户每年增收200元，形成财产归村集体经济。</t>
  </si>
  <si>
    <t>康家港便民服务中心-雷家沟-肉牛养殖</t>
  </si>
  <si>
    <t>新建西蒙塔尔肉牛养殖场，新建简易牛棚1个、化粪池1个、饲料储藏室1个，占地2000平方米，计划养牛75头以上，简称后村集体统一运营管理</t>
  </si>
  <si>
    <t>项目建设期间优先脱贫户务工，所得收益40%按章程提取公积公益金，60%脱贫攻坚成果巩固期间向所有脱贫户分红。带动农户312户其中脱贫户94户，每户每年增收500元，形成财产归村集体经济。</t>
  </si>
  <si>
    <t>坑镇-张家岩-生猪养殖</t>
  </si>
  <si>
    <t>张家岩铺设地暖设备864平米，修建锅炉房一座及供暖设施，厕所一座，饲料房一座，厂房自动化设施一套，办公场所及安装大门围墙等设施。项目建设期间优先脱贫户务工，产权归村集体所有，实行承包经营，预计每年为村集体带来收益10万元。</t>
  </si>
  <si>
    <t>张家岩</t>
  </si>
  <si>
    <t>项目建设期间优先脱贫户务工，产权归村集体所有，实行承包经营，预计每年为村集体带来收益10万元。受益脱贫户314户，其中脱贫户63户，预计每户增收300元</t>
  </si>
  <si>
    <t>刘国具镇-杜家圪崂村-山地苹果</t>
  </si>
  <si>
    <t>继续管理山地苹果-杜家圪崂村100亩，每亩补助200元</t>
  </si>
  <si>
    <t>杜家圪崂村</t>
  </si>
  <si>
    <t>村集体统一经营，进入盛果期后，带动农户237户，其中脱贫户65户，户均每年增加收入200元左右</t>
  </si>
  <si>
    <t>刘国具镇-梨湾村-山地苹果</t>
  </si>
  <si>
    <t>创建山地苹果园防雹网100亩，每亩补助2000元。继续管理山地苹果-梨湾村袁家沟自然村300亩，每亩补助200元，</t>
  </si>
  <si>
    <t>梨湾村</t>
  </si>
  <si>
    <t>村集体统一经营，带动农户334户，其中脱贫户95户，进入盛果期后，户均每年增加收入200元左右</t>
  </si>
  <si>
    <t>刘国具镇-马家沟村-山地苹果</t>
  </si>
  <si>
    <t>马家沟村栽植矮化自根砧山地苹果20亩，每亩补助9700元，其中平整土地每亩1700元，自根贴每亩8000元。创建山地苹果园防雹网120亩，每亩补助2000元。继续管理山地苹果-马家沟村400亩，每亩补助200元。</t>
  </si>
  <si>
    <t>村集体统一经营，带动农户198户，其中脱贫户68户，进入盛果期后，户均每年增加收入200元左右</t>
  </si>
  <si>
    <t>刘国具镇-刘落则沟村-山地苹果</t>
  </si>
  <si>
    <t>继续管理山地苹果-刘落则沟村后寨沟自然村300亩，每亩补助200元，</t>
  </si>
  <si>
    <t>刘落则沟村</t>
  </si>
  <si>
    <t>村集体统一经营，带动农户250户，其中脱贫户70户，进入盛果期后，户均每年增加收入200元左右</t>
  </si>
  <si>
    <t>上高寨徐家西畔村-山地苹果</t>
  </si>
  <si>
    <t>创建山地苹果园防雹网80亩，每亩补助2000元。乔化栽植山地苹果300亩，每亩补助1000元。</t>
  </si>
  <si>
    <t>徐家西畔村</t>
  </si>
  <si>
    <t>村集体统一经营，带动农户198户，其中脱贫户68户，进入盛果期后，户均每年增加收入1000元左右</t>
  </si>
  <si>
    <t>店镇-勃牛沟-山地苹果</t>
  </si>
  <si>
    <t>创建山地苹果标准园200亩，每亩补助1000元。</t>
  </si>
  <si>
    <t>村集体统一经营，带动农户334户，其中脱贫户95户，进入盛果期后，户均每年增加收入1000元左右</t>
  </si>
  <si>
    <t>大佛寺张家坪村-山地苹果</t>
  </si>
  <si>
    <t>继续管护山地苹果园100亩，每亩补助200元。</t>
  </si>
  <si>
    <t>张家坪村</t>
  </si>
  <si>
    <t>方塌镇赵家坬村-山地苹果</t>
  </si>
  <si>
    <t>后续管护山地苹果果园170亩，包括除草、修剪、施肥和补栽等。每亩补助200元。</t>
  </si>
  <si>
    <t>赵家坬村</t>
  </si>
  <si>
    <t>兴隆寺王家洼村-山地苹果</t>
  </si>
  <si>
    <t>创建山地苹果园防雹网120亩，每亩补助2000元。后续管护山地苹果果园600亩，包括除草、修剪、施肥和补栽等。每亩补助200元。</t>
  </si>
  <si>
    <t>王家洼村</t>
  </si>
  <si>
    <t>村集体统一经营，带动农户198户，其中脱贫户68户，进入盛果期后，户均每年增加收入500元左右</t>
  </si>
  <si>
    <t>刘国具镇-梨湾村-红薯种植</t>
  </si>
  <si>
    <t>刘国具镇梨湾村红薯种植30亩，每亩补助400元，均为村集体经济种植。</t>
  </si>
  <si>
    <t>村集体发展种植业受益脱贫户334户，其中脱贫户95户，预计每户增收300元</t>
  </si>
  <si>
    <t>刘国具镇-杜家圪崂村等6个行政村-大豆套种</t>
  </si>
  <si>
    <t>刘国具镇大豆套种1820亩：果园套种950亩：其中杜家圪崂村100亩、高家畔村50亩、梨湾村300亩、马家沟村500亩；玉米（高粱）套种870亩：其中梨湾村170亩、马家沟村700亩。每亩补助200元。</t>
  </si>
  <si>
    <t>杜家圪崂村等5个行政村</t>
  </si>
  <si>
    <t>发展种植业，带动农户557户，其中脱贫户170户。预计每户增收300元</t>
  </si>
  <si>
    <t>上高寨便民服务中心-稍店则村-肉牛养殖</t>
  </si>
  <si>
    <t>购买育肥肉牛30头，形成资产归村集体所有，建成后采取承包经营，带动村集体增收5万元</t>
  </si>
  <si>
    <t>稍店则村</t>
  </si>
  <si>
    <t>形成资产归村集体所有，建成后采取承包经营，带动村集体增收5万元，涉及农户236户，其中脱贫户36户户均增收500元。</t>
  </si>
  <si>
    <t>上高寨便民服务中心-赵大林村-肉牛养殖</t>
  </si>
  <si>
    <t>购买育肥肉牛60头，形成资产归村集体所有，采取承包经营，带动村集体增收10万元</t>
  </si>
  <si>
    <t>形成资产归村集体所有，建成后采取承包经营，带动村集体增收5万元，涉及农户92户，其中脱贫户88户，户均增收500元。带动全村村民粮食，草料的销售，壮大了村集体经济。</t>
  </si>
  <si>
    <t>上高寨便民服务中心-云家码头村-肉牛养殖</t>
  </si>
  <si>
    <t>购买育肥肉牛40头，新建标准化牛舍600平米，形成资产归村集体所有，建成后采取承包经营，带动村集体增收10万元</t>
  </si>
  <si>
    <t>形成资产归村集体所有，建成后采取承包经营，带动村集体增收10万元，涉及农户149户，其中脱贫户32户，户均增收500元。带动全村村民粮食，草料的销售，壮大了村集体经济。</t>
  </si>
  <si>
    <t>上高寨便民服务中心-陈家墕村-肉牛养殖</t>
  </si>
  <si>
    <t>购买育肥肉牛100头，新建标准化厂房长60米，宽50米，高4米，草料棚常60米，宽20米，架设生产用电及硬化道路、通生产用水等。建成后采取承包经营，带动村集体增收10万元</t>
  </si>
  <si>
    <t>项目建成后形成的资产归村集体所有，涉及农户206户，其中脱贫户20户，户均增收500元。带动全村村民粮食，草料的销售，壮大了村集体经济。</t>
  </si>
  <si>
    <t>全县-全县-地膜种植</t>
  </si>
  <si>
    <t>种植地膜高粱3.6万亩，地膜谷子1.19万亩，地膜玉米3.16万亩，平均每亩投资225元，其中地膜5公斤，种子高粱1.5公斤、玉米2公斤、谷子0.6公斤，机耕费70-80元；无人机喷药肥1万亩，每亩补助20元。</t>
  </si>
  <si>
    <t>共涉及脱贫村77个，非脱贫村94个，受益村集体经济组织171个，农户13731户。户均每年增加收入2000元左右，带动脱贫户3129户</t>
  </si>
  <si>
    <t>全县-全县-良种补贴</t>
  </si>
  <si>
    <t>玉米8.89万公斤，每公斤20元；高粱2.17万公斤,每公斤50元；种子运至各镇村的费用及装卸费用10万元。</t>
  </si>
  <si>
    <t>共涉及脱贫村99个，非脱贫村198个，受益村集体经济组织297个，累计受益农户32653户，脱贫户8717户，户均每年增加收入200元左右</t>
  </si>
  <si>
    <t>全县-全县-到户养殖</t>
  </si>
  <si>
    <t>养羊23323只，每只补助500元；猪2137头，每头补助500元；养牛1914头，每头补助3000元；养鸡30135只，每只补助30元；养蜂206箱，每箱补助500元。新（改）建圈舍1201座，按建设投资的70%进行补贴（以相关证明票据为准）每座最高补助1000元。脱贫每户最高补助不超1000元，易返贫致贫户每户最高补助不超3000元（圈舍除外）。</t>
  </si>
  <si>
    <t>发展养殖业，每户户均年收入增加2000元左右，受益脱贫户6162户。</t>
  </si>
  <si>
    <t>全县-全县-到户加工</t>
  </si>
  <si>
    <t>手工挂面加工20户，其余加工4户，按建设投资的70%进行补贴（以相关证明票据为准），脱贫每户最高补助不超1000元，易返贫致贫户每户最高补助不超3000元。</t>
  </si>
  <si>
    <t>发展加工产业增收，共涉及24户脱贫户，户均年收入5增加00元。</t>
  </si>
  <si>
    <t>全县-全县-到户种植</t>
  </si>
  <si>
    <t>种植牧草120亩，每亩补助200元；大豆和玉米（高粱）套种502亩，每亩补助200元，脱贫每户最高补助不超1000元，易返贫致贫户每户最高补助不超3000元。</t>
  </si>
  <si>
    <t>发展种植产业增收，带动脱贫户1540户，户均每年增加收入200元左右.</t>
  </si>
  <si>
    <t>金明寺镇-中刘家峁村（贺黄沟村）-小杂粮种植示范基地</t>
  </si>
  <si>
    <t>平整土地62亩，平整后土地用于种植地膜高粱、地膜玉米、地膜谷子等。</t>
  </si>
  <si>
    <t>中刘家峁村（贺黄沟村）</t>
  </si>
  <si>
    <t>161</t>
  </si>
  <si>
    <t>1、完成土地平整工程62亩，2、改善农业生产条件，提高农业综合机械化率，降低成本，3、提高产量亩产增收300斤，4、带动农户161户 ，其中包括脱贫户15户，每亩增收600元左右。</t>
  </si>
  <si>
    <t>王家砭镇-程家沟村-小杂粮种植示范基地</t>
  </si>
  <si>
    <t>平整土地94亩，平整后土地用于种植地膜高粱、地膜玉米、地膜谷子等</t>
  </si>
  <si>
    <t>1、完成土地平整工程94亩，2、改善农业生产条件，提高农业综合机械化率，降低成本，3、提高产量亩产增收300斤，4、带动农户218户 ，其中包括脱贫户23户，每亩增收600元左右。</t>
  </si>
  <si>
    <t>官庄便民服务中心-刘泉塌村（沙峁村）-小杂粮种植示范基地</t>
  </si>
  <si>
    <t>平整土地127亩，平整后土地用于种植地膜高粱、地膜玉米、地膜谷子等</t>
  </si>
  <si>
    <t>刘泉塌村（沙峁村）</t>
  </si>
  <si>
    <t>1、完成土地平整工程127亩，2、改善农业生产条件，提高农业综合机械化率，降低成本，3、提高产量亩产增收300斤，4、带动农户131户 ，其中包括脱贫户15户，每亩增收600元左右。</t>
  </si>
  <si>
    <t>金明寺镇-魏家畔村（米峰塌村）-小杂粮种植示范基地</t>
  </si>
  <si>
    <t>平整土地377亩，平整后土地用于种植地膜高粱、地膜玉米、地膜谷子等</t>
  </si>
  <si>
    <t>魏家畔村（米峰塌村）</t>
  </si>
  <si>
    <t>1、完成土地平整工程377亩，2、改善农业生产条件，提高农业综合机械化率，降低成本，3、提高产量亩产增收300斤，4、带动农户98户 ，其中包括脱贫户8户，每亩增收600元左右。</t>
  </si>
  <si>
    <t>金明寺镇-苏家坬村-小杂粮种植示范基地</t>
  </si>
  <si>
    <t>平整土地423亩，平整后土地用于种植地膜高粱、地膜玉米、地膜谷子等。</t>
  </si>
  <si>
    <t>苏家坬村</t>
  </si>
  <si>
    <t>1、完成土地平整工程423亩，2、改善农业生产条件，提高农业综合机械化率，降低成本，3、提高产量亩产增收300斤，4、带动农户169户 ，其中包括脱贫户40户，每亩增收600元左右。</t>
  </si>
  <si>
    <t>朱官寨镇-朱官寨村等5村-小杂粮种植示范基地</t>
  </si>
  <si>
    <t>补充设计朱官寨村、石家坬村、杨家园则村、秦家沟村、曹大塌村等5村农田覆土190亩，新建水源井1座，300米农灌渠，项目建成后用于种植地膜红薯及小杂粮。</t>
  </si>
  <si>
    <t>朱官寨村等5村</t>
  </si>
  <si>
    <t>1、完成土地平整工程190亩，2、改善农业生产条件，提高农业综合机械化率，降低成本，3、提高产量亩产增收300斤，4、带动农户1094户 ，其中包括脱贫户308户，每亩增收600元左右。</t>
  </si>
  <si>
    <t>金明寺镇-秦马硷村-小杂粮种植示范基地</t>
  </si>
  <si>
    <t>平整土地612亩，平整后土地用于种植地膜高粱、地膜玉米、地膜谷子等。</t>
  </si>
  <si>
    <t>秦马硷村</t>
  </si>
  <si>
    <t>1、完成土地平整工程612亩，2、改善农业生产条件，提高农业综合机械化率，降低成本，3、提高产量亩产增收300斤，4、带动农户749户 ，其中包括脱贫户61户，每亩增收600元左右。</t>
  </si>
  <si>
    <t>金明寺镇-李柏亮沟村-小杂粮种植示范基地</t>
  </si>
  <si>
    <t>平整土地521.05亩、硬化道路1.7公里，平整后土地用于种植地膜高粱、地膜玉米、地膜谷子等</t>
  </si>
  <si>
    <t>1、完成土地平整工程521.05亩，2、改善农业生产条件，提高农业综合机械化率，降低成本，3、提高产量亩产增收300斤，4、带动农户659户 ，其中包括脱贫户150户，每亩增收600元左右。</t>
  </si>
  <si>
    <t>金明寺镇-白家窨则村-小杂粮种植示范基地</t>
  </si>
  <si>
    <t>平整土地341.53亩、硬化道路2.2公里、平整后土地用于种植地膜高粱、地膜玉米、地膜谷子等</t>
  </si>
  <si>
    <t>白家窨则村</t>
  </si>
  <si>
    <t>1、完成土地平整工程341.53亩，2、改善农业生产条件，提高农业综合机械化率，降低成本，3、提高产量亩产增收300斤，4、带动农户322户 ，其中包括脱贫户85户，每亩增收600元左右。</t>
  </si>
  <si>
    <t>金明寺镇-张家湾村-小杂粮种植示范基地</t>
  </si>
  <si>
    <t>平整土地189.66亩，平整后土地用于种植地膜高粱、地膜玉米、地膜谷子等</t>
  </si>
  <si>
    <t>张家湾村</t>
  </si>
  <si>
    <t>1、完成土地平整工程189.66亩，2、改善农业生产条件，提高农业综合机械化率，降低成本，3、提高产量亩产增收300斤，4、带动农户237户 ，其中包括脱贫户46户，每亩增收600元左右。</t>
  </si>
  <si>
    <t>方塌镇-苗圪台村-小杂粮种植示范基地</t>
  </si>
  <si>
    <t>平整土地329.71亩，平整后土地用于种植地膜高粱、地膜玉米、地膜谷子等</t>
  </si>
  <si>
    <t>苗圪台村</t>
  </si>
  <si>
    <t>1、完成土地平整工程329.71亩，2、改善农业生产条件，提高农业综合机械化率，降低成本，3、提高产量亩产增收300斤，4、带动农户129户 ，其中包括脱贫户6户，每亩增收600元左右。</t>
  </si>
  <si>
    <t>佳州街道办事处崔家河底村-小杂粮种植示范基地</t>
  </si>
  <si>
    <t>河底村平整土地466.25亩，平整后土地用于种植地膜高粱、地膜玉米、地膜谷子等</t>
  </si>
  <si>
    <t>1、完成土地平整工程466.25亩，2、改善农业生产条件，提高农业综合机械化率，降低成本，3、提高产量亩产增收300斤，4、带动农户346户 ，其中包括脱贫户43户，每亩增收600元左右。</t>
  </si>
  <si>
    <t>佳州街道办事处申家湾村-小杂粮种植示范基地</t>
  </si>
  <si>
    <t>维修申家湾村灌溉设施，硬化道路0.8公里，建好后用于灌溉申家湾村280亩农田</t>
  </si>
  <si>
    <t>1、维修水源地1处，2、改善农业生产条件，提高农业灌溉率，降低成本，3、提高产量亩产增收300斤，4、带动农户298户 ，其中包括脱贫户43户，每亩增收600元左右。</t>
  </si>
  <si>
    <t>佳州街道办事处闫家坪村-小杂粮种植示范基地</t>
  </si>
  <si>
    <t>平整土地324.68亩，平整后土地用于种植地膜高粱、地膜玉米、地膜谷子等</t>
  </si>
  <si>
    <t>1、完成土地平整工程324.68亩，2、改善农业生产条件，提高农业综合机械化率，降低成本，3、提高产量亩产增收300斤，4、带动农户423户 ，其中包括脱贫户110户，每亩增收600元左右。</t>
  </si>
  <si>
    <t>刘家山便民服务中心-秦家硷村-小杂粮种植示范基地</t>
  </si>
  <si>
    <t>平整土地198.56亩，平整后土地用于种植地膜高粱、地膜玉米、地膜谷子等</t>
  </si>
  <si>
    <t>1、完成土地平整工程198.56亩，2、改善农业生产条件，提高农业综合机械化率，降低成本，3、提高产量亩产增收300斤，4、带动农户299户 ，其中包括脱贫户105户，每亩增收600元左右。</t>
  </si>
  <si>
    <t>刘家山便民服务中心-黄家梁村-小杂粮种植示范基地</t>
  </si>
  <si>
    <t>平整土地412.29亩，平整后土地用于种植地膜高粱、地膜玉米、地膜谷子等</t>
  </si>
  <si>
    <t>黄家梁村</t>
  </si>
  <si>
    <t>1、完成土地平整工程412.29亩，2、改善农业生产条件，提高农业综合机械化率，降低成本，3、提高产量亩产增收300斤，4、带动农户283户 ，其中包括脱贫户86户，每亩增收600元左右。</t>
  </si>
  <si>
    <t>刘国具镇-高家圪凹村-小杂粮种植示范基地</t>
  </si>
  <si>
    <t>土地平249亩，平整后土地用于种植地膜高粱、地膜玉米、地膜谷子等。</t>
  </si>
  <si>
    <t>高家圪凹村</t>
  </si>
  <si>
    <t>1、完成土地平整工程249亩，2、改善农业生产条件，提高农业综合机械化率，降低成本，3、提高产量亩产增收300斤，4、带动农户189户 ，其中包括脱贫户47户，每亩增收600元左右。</t>
  </si>
  <si>
    <t>王家砭镇-打火店村-小杂粮种植示范基地</t>
  </si>
  <si>
    <t>土地平整1121.64亩，平整后土地用于种植地膜高粱、地膜玉米、地膜谷子等。带动农户161户</t>
  </si>
  <si>
    <t>1、完成土地平整工程1121.643亩，2、改善农业生产条件，提高农业综合机械化率，降低成本，3、提高产量亩产增收300斤，4、带动农户638户 ，其中包括脱贫户69户，每亩增收600元左右。</t>
  </si>
  <si>
    <t>王家砭镇-旧寨村-小杂粮种植示范基地</t>
  </si>
  <si>
    <r>
      <rPr>
        <sz val="12"/>
        <rFont val="宋体"/>
        <charset val="134"/>
      </rPr>
      <t>维修旧寨村灌溉水源地，建好后用于灌溉旧寨村180亩地膜玉米</t>
    </r>
    <r>
      <rPr>
        <b/>
        <sz val="12"/>
        <rFont val="宋体"/>
        <charset val="134"/>
      </rPr>
      <t>，</t>
    </r>
  </si>
  <si>
    <t>旧寨村</t>
  </si>
  <si>
    <t>1、维修灌溉水源1处2、改善农业生产条件，提高农田灌溉率，降低成本，3、提高产量亩产增收300斤，4、带动农户465户 ，其中包括脱贫户41户，每亩增收600元左右。</t>
  </si>
  <si>
    <t>上高寨-前郑家沟村-果园内配套设施</t>
  </si>
  <si>
    <t>硬化生产道路850米，3米宽，每平米补助68元；生产库房100平方米3万，水池、灌溉设施5万。</t>
  </si>
  <si>
    <t>前郑家沟村</t>
  </si>
  <si>
    <t>改善农业生产条件，提高农田灌溉率，降低成本，、带动农户428户 ，其中包括脱贫户43户，每亩增收600元左右。</t>
  </si>
  <si>
    <t>方塌-圪崂湾村-果园内配套设施</t>
  </si>
  <si>
    <t>硬化生产道路1300米，3米宽，每平米补助68元；生产库房240平方米5万，水塔300立方米6万，用电设施3万。</t>
  </si>
  <si>
    <t>改善农业生产条件，提高农田灌溉率，降低成本，、带动农户163户 ，其中包括脱贫户23户，每亩增收600元左右。</t>
  </si>
  <si>
    <t>方塌镇-谢家沟-小杂粮种植示范基地</t>
  </si>
  <si>
    <t>土地平80亩，平整后土地用于种植地膜高粱、地膜玉米、地膜谷子等。</t>
  </si>
  <si>
    <t>1、完成土地平整工程80亩，2、改善农业生产条件，提高农业综合机械化率，降低成本，3、提高产量亩产增收300斤，4、带动农户226户 ，其中包括脱贫户14户，每亩增收600元左右。</t>
  </si>
  <si>
    <t>官庄便民服务中心-双碾沟村-小杂粮种植示范基地</t>
  </si>
  <si>
    <t>土地平337.71亩，平整后土地用于种植地膜高粱、地膜玉米、地膜谷子等。</t>
  </si>
  <si>
    <t>双碾沟村</t>
  </si>
  <si>
    <t>1、完成土地平整工程337.71亩，2、改善农业生产条件，提高农业综合机械化率，降低成本，3、提高产量亩产增收300斤，4、带动农户285户 ，其中包括脱贫户64户，每亩增收600元左右。</t>
  </si>
  <si>
    <t>金明寺镇-申家沟村-小杂粮种植示范基地</t>
  </si>
  <si>
    <t>土地平194.41亩，平整后土地用于种植地膜高粱、地膜玉米、地膜谷子等。</t>
  </si>
  <si>
    <t>1、完成土地平整工程194.41亩，2、改善农业生产条件，提高农业综合机械化率，降低成本，3、提高产量亩产增收300斤，4、带动农户135户 ，其中包括脱贫户34户，每亩增收600元左右。</t>
  </si>
  <si>
    <t>金明寺镇-周家沟村-小杂粮种植示范基地</t>
  </si>
  <si>
    <t>土地平162.85亩，平整后土地用于种植地膜高粱、地膜玉米、地膜谷子等。</t>
  </si>
  <si>
    <t>1、完成土地平整工程162.85亩，2、改善农业生产条件，提高农业综合机械化率，降低成本，3、提高产量亩产增收300斤，4、带动农户139户 ，其中包括脱贫户37户，每亩增收600元左右。</t>
  </si>
  <si>
    <t>刘国具镇-张家沟等8村-小杂粮种植示范基地</t>
  </si>
  <si>
    <t>土壤改良603.77亩，其中：刘国具村66.43亩，张家沟村179.34亩，刘落则沟52.23亩，黄谷地村30.98亩，杜家圪崂51.13亩，白家铺123.46亩，白家舍沟47.61亩，白家后坬52.59亩。土壤改良后用于种植地膜高粱、地膜玉米、地膜谷子等。</t>
  </si>
  <si>
    <t>张家沟等8村</t>
  </si>
  <si>
    <t>1、完成土壤改良649.44亩，2、提高产量亩产增收100斤，3、带动农户780户 ，其中包括脱贫户124户，每亩增收200元左右。</t>
  </si>
  <si>
    <t>上高寨便民服务中心-上高寨村等6村-小杂粮种植示范基地</t>
  </si>
  <si>
    <t>土壤改良472.43亩，其中：陈家墕村285.11亩，上高寨村27.29亩白家崖窑村78.09亩，刘家崖窑村38.87亩，云家码头43.07亩，土壤改良后用于种植地膜高粱、地膜玉米、地膜谷子等。</t>
  </si>
  <si>
    <t>上高寨村等6村</t>
  </si>
  <si>
    <t>1、完成土壤改良588.62亩，2、提高产量亩产增收100斤，3、带动农户867户 ，其中包括脱贫户269户，每亩增收200元左右。</t>
  </si>
  <si>
    <t>方塌镇-乔则墕等6村-小杂粮种植示范基地</t>
  </si>
  <si>
    <t>土壤改良2029.84亩，其中：谢家沟村1100亩，乔则墕村204.95亩，折家畔村429.62亩，中咀峁村85.25亩，园则河村63.11亩，杏树塌26.38亩，马能峁120.53亩，土壤改良后用于种植地膜高粱、地膜玉米、地膜谷子等。</t>
  </si>
  <si>
    <t>乔则墕等6村</t>
  </si>
  <si>
    <t>1、完成土壤改良929.84亩，2、提高产量亩产增收100斤，3、带动农户762户 ，其中包括脱贫户294户，每亩增收200元左右。</t>
  </si>
  <si>
    <t>兴隆寺便民服务中心高家河等3村-小杂粮种植示范基地</t>
  </si>
  <si>
    <t>土壤改良304.08亩，其中：高家河189.24亩，贺家硷91.7亩，磨家川村23.14亩。土壤改良后用于种植地膜高粱、地膜玉米、地膜谷子等</t>
  </si>
  <si>
    <t>高家河等3村</t>
  </si>
  <si>
    <t>1、完成土壤改良304.08亩，2、提高产量亩产增收100斤，3、带动农户483户 ，其中包括脱贫户107户，每亩增收200元左右。</t>
  </si>
  <si>
    <t>朱官寨镇-胡家峁等6村-小杂粮种植示范基地</t>
  </si>
  <si>
    <t>土壤改良554.57亩，其中落古峁村72.56亩，石家坬村97.64亩，冯家圪崂村76.8亩，石拳峰55.46亩，胡家峁160.74亩，刘崖窑91.37亩。土壤改良后用于种植地膜高粱、地膜玉米、地膜谷子等。</t>
  </si>
  <si>
    <t>胡家峁等6村</t>
  </si>
  <si>
    <t>1、完成土壤改良554.57亩，2、提高产量亩产增收100斤，3、带动农户682户 ，其中包括脱贫户93户，每亩增收200元左右。</t>
  </si>
  <si>
    <t>乌镇-柴家老庄村等2村-小杂粮种植示范基地</t>
  </si>
  <si>
    <t>土壤改良307.33亩，其中：柴家老庄村273.88亩，高西沟村33.45亩。土壤改良后用于种植地膜高粱、地膜玉米、地膜谷子等</t>
  </si>
  <si>
    <t>柴家老庄村等2村</t>
  </si>
  <si>
    <t>1、完成土壤改良307.33亩，2、提高产量亩产增收100斤，3、带动农户244户 ，其中包括脱贫户28户，每亩增收200元左右。</t>
  </si>
  <si>
    <t>金明寺镇-元团峁沟村等9村-小杂粮种植示范基地</t>
  </si>
  <si>
    <t>土壤改良1736亩，其中：元团峁沟村394亩，魏家畔村241亩，米峰塌村36亩，王连沟村65亩，孟山村178亩，油房崖村51亩，棒棒山村50亩，刘家峁181亩，王石畔村120亩，季家沟村159亩，白家窨则25亩，刘武家峁80亩，窑窠峁41亩，白家渠60亩，苏家坬55亩，土壤改良后用于种植地膜高粱、地膜玉米、地膜谷子等。</t>
  </si>
  <si>
    <t>元团峁沟村等9村</t>
  </si>
  <si>
    <t>1、完成土壤改良1450亩，2、提高产量亩产增收100斤，3、带动农户980户 ，其中包括脱贫户196户，每亩增收200元左右。</t>
  </si>
  <si>
    <t>王家砭镇旧寨村生猪养殖</t>
  </si>
  <si>
    <t>新建双列式育肥猪舍10栋（42×16米），分娩舍10栋（20×8米），育成、空怀舍10栋（20×8米），发酵池10座（5×5×4米），宿舍10间，饲料加工房2间。平整硬化场地50亩，厂区道路硬化2公里，配套水电设施等。</t>
  </si>
  <si>
    <t>项目建设期间优先脱贫户务工，所得收益40%按章程提取公积公益金，60%脱贫攻坚成果巩固期间向所有脱贫户分红。带动农户387户，每户增收1000元，产权归村集体所有</t>
  </si>
  <si>
    <t>王家砭镇-王家砭村等8村-小杂粮种植示范基地</t>
  </si>
  <si>
    <t>土壤改良1400亩，其中：王家砭村143亩，旧寨村131亩，三皇梁27亩，佛店山234亩，高武沟村131亩，王车畔村162亩，张家沟村236亩，大稍梁176亩，赵家沟村160亩，土壤改良后用于种植地膜高粱、地膜玉米、地膜谷子等。</t>
  </si>
  <si>
    <t>王家砭村等8村</t>
  </si>
  <si>
    <t>1、完成土壤改良1380亩，2、提高产量亩产增收100斤，3、带动农户880户 ，其中包括脱贫户126户，每亩增收200元左右。</t>
  </si>
  <si>
    <t>官庄乡-官庄沟等10村-小杂粮种植示范基地</t>
  </si>
  <si>
    <t>土壤改良981亩，其中：吕家墕村132亩，王家墕65亩，高帮进117亩，官庄沟81亩，柏树墕285亩，双碾村148亩，天池花界村64亩，高家硷89亩，土壤改良后用于种植地膜高粱、地膜玉米、地膜谷子等。</t>
  </si>
  <si>
    <t>官庄沟等10村</t>
  </si>
  <si>
    <t>1、完成土壤改良1630亩，2、提高产量亩产增收100斤，3、带动农户1030户 ，其中包括脱贫户243户，每亩增收200元左右。</t>
  </si>
  <si>
    <t>通镇-高满沟等9村-小杂粮种植示范基地</t>
  </si>
  <si>
    <t>土壤改良867亩，其中：史家沟村137亩，高满沟村32亩，小李旺126亩，大瓜116亩，贺家坬92亩，进柏沟108亩，闫兴庄181亩，大杨家沟75亩，土壤改良后用于种植地膜高粱、地膜玉米、地膜谷子等。</t>
  </si>
  <si>
    <t>高满沟等9村</t>
  </si>
  <si>
    <t>1、完成土壤改良1160亩，2、提高产量亩产增收100斤，3、带动农户1180户 ，其中包括脱贫户263户，每亩增收200元左右。</t>
  </si>
  <si>
    <t>朱官寨镇-落古峁村-设施农业</t>
  </si>
  <si>
    <t>朱官寨村、公家坬村、文家山村及落古峁村在落古峁村联合筹建10座现代化日光温室大棚，长75m、宽11m、高5.5m，每座预计造价15万元小计150万元。深水井1口，240m左右，水泵管道总造价19万元，400立方蓄水池一座，造价12万元，棚膜10立方积水窑10个，每个造价9千元小计9万元。形成资产归以上4村集体共有，建成后对外承包经营</t>
  </si>
  <si>
    <t>落古峁村</t>
  </si>
  <si>
    <t>形成资产归以上4村集体共有，建成后对外承包经营，受益农户476户，其中脱贫户142户，户均年收入400元左右。</t>
  </si>
  <si>
    <t>方塌镇谢家沟村兴业农场</t>
  </si>
  <si>
    <t>硬化面积115平米(15cm厚C30混凝土+15cm厚10：90灰土)，新建地磅旁高0.5米砖砌护墙62米，新建120吨地磅一处（含配套设备）；采购粮食加工及检测设备:20-60kg/h电动石磨1套、色谱仪1台、1.5吨叉车1台。</t>
  </si>
  <si>
    <t>项目建成后形成资产归方塌镇谢家沟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226户660人，预计每年每户增收500元同时带动脱贫户8户就业，每户预计每月收入2000元</t>
  </si>
  <si>
    <t>乡村振兴局</t>
  </si>
  <si>
    <t>朱家坬镇白家墕村兴业农场</t>
  </si>
  <si>
    <t>新建1米*1米排洪渠(带挡水墙)30米，1米*1米排洪渠(带盖板)108米，拆除水毁羊舍6间(1020㎡)，新建羊舍6间(1020㎡)，新建DN300HDPE波纹管40米，新建雨水口4个，DN800钢筋混凝土雨水管57米，拆除水毁混凝土路面621㎡，混凝土硬化791㎡，土方回填3487.5立方，土方开挖12463.9立方。</t>
  </si>
  <si>
    <t>项目建成后形成资产归朱家坬镇白家墕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252户860人，预计每年每户增收500元同时带动脱贫户8户就业，每户预计每月收入2000元</t>
  </si>
  <si>
    <t>康家港便民服务中心任家沟村产业区附属设施建设工程</t>
  </si>
  <si>
    <t>排水工程492米、其他排水工程0.492km、饮料大棚2处200m2、铁丝编织网500米、清理与掘除476km等。</t>
  </si>
  <si>
    <t>任家沟村</t>
  </si>
  <si>
    <t>通过改善产业园，增加村集体经济收入，受益村民273户779人（其中脱贫户72户180人)</t>
  </si>
  <si>
    <t>休闲农业与乡村旅游</t>
  </si>
  <si>
    <t>上高寨便民服务中心赵大林村（王家山自然村）乡村旅游项目</t>
  </si>
  <si>
    <t>与大美石窑旅游度假区联合打造民宿，改造民宿4院（每院4-6间），室内外装修装饰、游步道以及连接民宿的乡村旅游道路等相关附属配套设施设备。</t>
  </si>
  <si>
    <t>赵大林村（王家山自然村）</t>
  </si>
  <si>
    <t>增加旅游住宿内容、提高度假区品质，助推贫困户增收，增加脱贫户就业机会.发展旅游产业，带动脱贫户增收，增加就业岗位，受益440户1125人，其中脱贫户91户241人，每户每年增收400元。辐射带动周边经济效益、社会效益，有利于沿黄旅游带乡村旅游高质量发展。</t>
  </si>
  <si>
    <t>文旅局</t>
  </si>
  <si>
    <r>
      <rPr>
        <sz val="11"/>
        <rFont val="仿宋_GB2312"/>
        <charset val="134"/>
      </rPr>
      <t>赤牛</t>
    </r>
    <r>
      <rPr>
        <sz val="11"/>
        <rFont val="宋体"/>
        <charset val="134"/>
      </rPr>
      <t>坬民俗文化乡村旅游项目</t>
    </r>
  </si>
  <si>
    <r>
      <rPr>
        <sz val="11"/>
        <rFont val="仿宋_GB2312"/>
        <charset val="134"/>
      </rPr>
      <t>创建赤牛</t>
    </r>
    <r>
      <rPr>
        <sz val="11"/>
        <rFont val="宋体"/>
        <charset val="134"/>
      </rPr>
      <t>坬</t>
    </r>
    <r>
      <rPr>
        <sz val="11"/>
        <rFont val="仿宋_GB2312"/>
        <charset val="134"/>
      </rPr>
      <t>4A</t>
    </r>
    <r>
      <rPr>
        <sz val="11"/>
        <rFont val="宋体"/>
        <charset val="134"/>
      </rPr>
      <t>景区内部</t>
    </r>
    <r>
      <rPr>
        <sz val="11"/>
        <rFont val="仿宋_GB2312"/>
        <charset val="134"/>
      </rPr>
      <t>道路提升（2.3公里，5cmAC-16中粒式沥青混凝土，热沥青粘层，混凝土路缘石（厚12cm,高35cm），排水边沟加盖板， 成品凉亭3座和座椅）以及人车分离道和美化、绿化，标识系统等相关配套设施设备</t>
    </r>
  </si>
  <si>
    <r>
      <rPr>
        <sz val="11"/>
        <rFont val="仿宋_GB2312"/>
        <charset val="134"/>
      </rPr>
      <t>乔兴庄村、赤牛</t>
    </r>
    <r>
      <rPr>
        <sz val="11"/>
        <rFont val="宋体"/>
        <charset val="134"/>
      </rPr>
      <t>坬</t>
    </r>
    <r>
      <rPr>
        <sz val="11"/>
        <rFont val="仿宋_GB2312"/>
        <charset val="134"/>
      </rPr>
      <t>村</t>
    </r>
  </si>
  <si>
    <t>方便游客旅游，助推贫困户增收，增加脱贫户就业机会.发展旅游产业，带动脱贫户增收，增加就业岗位，受益436户1436人，其中脱贫户82户240人，每户每年增收600元。
项目建成后，资产归村集体所有，由第三方进行运营，收益将按照3：7进行分配，30%用于村集体经济项目日常管理和再投入。70%用于建档立卡脱贫户（含监测户）奖励补助、突发困难群众救助和村级小型公益事业。辐射带动周边经济效益、社会效益，有利于沿黄旅游带乡村旅游高质量发展。</t>
  </si>
  <si>
    <t>木头峪镇乔家新庄乡村旅游项目</t>
  </si>
  <si>
    <t>乡村旅游博物馆（总建筑面积834平米，其中馆面积342平方米）以及相关配套设施设备。乡村旅游娱乐场场地地面处理5800平米，地面游乐设施的相关配套设施设备等内容。</t>
  </si>
  <si>
    <t>乔家新庄（王宁山村）</t>
  </si>
  <si>
    <t>增加旅游内容、加大旅游空间、延长游客时间，助推脱贫户增收，增加脱贫户就业机会.发展旅游产业，带动脱贫户增收，增加就业岗位，受益159户460人，其中脱贫户33户71人，每户每年增收400元。辐射带动周边经济效益，社会效益，有利于沿黄旅游带乡村旅游高质量发展。</t>
  </si>
  <si>
    <t>大佛寺便民服务中心高家愣乡村旅游项目</t>
  </si>
  <si>
    <t>改造写生基地，维修4院旧窑院，包括院子道路、墙体、窑洞装修装饰、环境整治等相关附属配套设施设备。</t>
  </si>
  <si>
    <t>发展旅游产业，带动脱贫户增收，预计人均增收1500元，受益350户，809人。其中脱贫户44户、122人。辐射带动周边经济效益、社会效益。</t>
  </si>
  <si>
    <t>木头峪镇木头峪村民宿改造</t>
  </si>
  <si>
    <t>旧学校改造为民宿34间（窑洞民宿），室内外装修装饰、旅游步道等相关附属配套设施设备。</t>
  </si>
  <si>
    <t>方便游客旅游住宿、增加游客消费，助推贫困户增收，增加脱贫户就业机会.发展旅游产业，带动脱贫户增收，增加就业岗位，受益425户965人，其中脱贫户80户188人，每户每年增收600元。
项目建成后，资产归村集体所有，由第三方进行运营，收益将按照3：7进行分配，30%用于村集体经济项目日常管理和再投入。70%用于建档立卡脱贫户（含监测户）奖励补助、突发困难群众救助和村级小型公益事业。</t>
  </si>
  <si>
    <r>
      <rPr>
        <sz val="11"/>
        <rFont val="仿宋_GB2312"/>
        <charset val="134"/>
      </rPr>
      <t>赤牛</t>
    </r>
    <r>
      <rPr>
        <sz val="11"/>
        <rFont val="宋体"/>
        <charset val="134"/>
      </rPr>
      <t>坬</t>
    </r>
    <r>
      <rPr>
        <sz val="11"/>
        <rFont val="仿宋_GB2312"/>
        <charset val="134"/>
      </rPr>
      <t>民俗文化村粮画馆改造项目</t>
    </r>
  </si>
  <si>
    <t>改造上下两层共26间，室内外装修装饰等相关附属配套设施设备。</t>
  </si>
  <si>
    <r>
      <rPr>
        <sz val="11"/>
        <rFont val="仿宋_GB2312"/>
        <charset val="134"/>
      </rPr>
      <t>赤牛</t>
    </r>
    <r>
      <rPr>
        <sz val="11"/>
        <rFont val="宋体"/>
        <charset val="134"/>
      </rPr>
      <t>坬</t>
    </r>
    <r>
      <rPr>
        <sz val="11"/>
        <rFont val="仿宋_GB2312"/>
        <charset val="134"/>
      </rPr>
      <t>村</t>
    </r>
  </si>
  <si>
    <t>发展旅游产业，壮大村集体经济，带动脱贫户增收，带动全村人口353户1008人收入提高其中脱贫户62户162人。权属归于村集体所有，所得收益40%按章程提取公积公益金，60%向所有农户分红。建成后由榆林市大美乡村旅游有限公司运营管理。辐射带动周边经济效益、社会效益，有利于沿黄旅游带高质量发展。</t>
  </si>
  <si>
    <t>移民搬迁点社区工厂冷藏室配套项目</t>
  </si>
  <si>
    <t xml:space="preserve">项目建成后确保所有产品保质增效，公司新增产值500万元；可实现利润100万元，实现税金20万元。
</t>
  </si>
  <si>
    <t>上高寨便民服务中心赵大林村移民搬迁点艾草种植</t>
  </si>
  <si>
    <t>栽植艾草种苗200亩。</t>
  </si>
  <si>
    <t>项目建成后可增加37户搬迁户收入，户均增收1.2万元，确保脱贫户有稳定收入来源</t>
  </si>
  <si>
    <t>螅镇-青瓜崖-冷库建设</t>
  </si>
  <si>
    <t>新建冷库1座，长20米，宽8米，高4米，储存新鲜红枣20吨，利用反季销售，提高群众收入。形成资产归村集体所有</t>
  </si>
  <si>
    <t>形成资产归村集所有，由村集体统一经营，带动386户1032人，其中脱贫户55户146人，每户每年预计增收500元。</t>
  </si>
  <si>
    <t>佳州街道办事处潘家畔村-冷库建设</t>
  </si>
  <si>
    <t>新建长20米、宽10米、高4米低温冷库1座，养殖场为村集体自主经营，形成产权归村集体所有。</t>
  </si>
  <si>
    <t>建成后带动村集体经济收入，带动169户467人，其中脱贫户38户72人，每人每年预计增收200元</t>
  </si>
  <si>
    <t>全县-全县-产业奖补</t>
  </si>
  <si>
    <t>支持佳县一隆农副产品购销有限公司等5家新型农业经营主体通过租用耕地、吸纳就业、订单收购、入股联营、技术服务等形式与2405户脱贫户建立稳定利益联接机制，带动脱贫户收入5000元以上；支持当年收购高粱100吨以上的新型农业经营主体，收购1吨高粱奖补50元，当年收购量达到1万吨以上的，每1万吨再额外奖补20万元。</t>
  </si>
  <si>
    <t>新型农业经营主体通过租用耕地、吸纳就业、订单收购、入股联营、技术服务等形式与2405户脱贫户建立稳定利益联接机制，对当年带动10户以上农户（其中，脱贫户或易返贫致贫户占比不得低于20%）且户均年收入均在5000元以上的，按每户不超2000元的标准进行奖补，单个主体奖补金额最高不超30万元。支持当年收购高粱100吨以上的新型农业经营主体，收购1吨高粱奖补50元，当年收购量达到1万吨以上的，每1万吨再额外奖补20万元。</t>
  </si>
  <si>
    <t>乌镇-柴家老庄村-小杂粮种植基地提升项目</t>
  </si>
  <si>
    <t>“四位一体”集雨补灌-乌镇-柴家老庄村山地“四位一体”集雨补灌626亩，建设提水设备、泵站、高位水池、铺设滴灌管道</t>
  </si>
  <si>
    <t>柴家老庄村</t>
  </si>
  <si>
    <t>改善农业生产条件，降低农业灌溉用水取水量，提高产量300斤，带动农户702户 ，其中包括脱贫户84户，预计每户每年增收300元左右。</t>
  </si>
  <si>
    <t>旱作节水</t>
  </si>
  <si>
    <t>乌镇-郭家畔村-小杂粮种植基地提升项目</t>
  </si>
  <si>
    <t>“四位一体”集雨补灌-乌镇-郭家畔村山地“四位一体”集雨补灌52亩，建设提水设备、泵站、高位水池、铺设滴灌管道</t>
  </si>
  <si>
    <t>郭家畔村</t>
  </si>
  <si>
    <t>改善农业生产条件，降低农业灌溉用水取水量，提高产量300斤，带动农户15户 ，其中包括脱贫户2户，预计每户每年增收300元左右。</t>
  </si>
  <si>
    <t>通镇-常家坬村-小杂粮种植基地提升项目</t>
  </si>
  <si>
    <t>“四位一体”集雨补灌-通镇-常家坬村山地“四位一体”集雨补灌371亩，建设高位水池、铺设滴灌管道</t>
  </si>
  <si>
    <t>常家坬村</t>
  </si>
  <si>
    <t>改善农业生产条件，降低农业灌溉用水取水量，提高产量300斤，带动农户907户 ，其中包括脱贫户213户，预计每户每年增收300元左右。</t>
  </si>
  <si>
    <t>通镇-黑龙潭村-小杂粮种植基地提升项目</t>
  </si>
  <si>
    <t>“四位一体”集雨补灌-通镇-黑龙潭村山地“四位一体”集雨补灌272亩，建设提水设备、泵站、高位水池、铺设滴灌管道，</t>
  </si>
  <si>
    <t>黑龙潭村</t>
  </si>
  <si>
    <t>改善农业生产条件，降低农业灌溉用水取水量，提高产量300斤，带动农户165户 ，其中包括脱贫户24户，预计每户每年增收300元左右。</t>
  </si>
  <si>
    <t>大佛寺便民服务中心高家塄村-小杂粮种植基地提升项目</t>
  </si>
  <si>
    <t>“四位一体”集雨补灌-大佛寺-高家塄村山地“四位一体”集雨补灌90亩，建设提水设备、泵站、高位水池、铺设滴灌管道</t>
  </si>
  <si>
    <t>改善农业生产条件，降低农业灌溉用水取水量，提高产量300斤，带动农户738户 ，其中包括脱贫户118户，预计每户每年增收300元左右。</t>
  </si>
  <si>
    <t>店镇-三岔沟村-小杂粮种植基地提升项目</t>
  </si>
  <si>
    <t>“四位一体”集雨补灌-店镇-三岔沟村山地“四位一体”集雨补灌72亩，建设提水设备、泵站、高位水池、铺设滴灌管道</t>
  </si>
  <si>
    <t>改善农业生产条件，降低农业灌溉用水取水量，提高产量300斤，带动农户508户 ，其中包括脱贫户118户，预计每户每年增收300元左右。</t>
  </si>
  <si>
    <t>王家砭镇-王家砭村东-小杂粮种植基地提升项目</t>
  </si>
  <si>
    <t>“四位一体”集雨补灌-王家砭镇-王家砭村东山地“四位一体”集雨补灌748亩，建设提水设备、泵站、高位水池、铺设滴灌管道</t>
  </si>
  <si>
    <t>王家砭村东</t>
  </si>
  <si>
    <t>改善农业生产条件，降低农业灌溉用水取水量，提高产量300斤，带动农户331户 ，其中包括脱贫户42户，预计每户每年增收300元左右。</t>
  </si>
  <si>
    <t>王家砭镇-王家砭村西-小杂粮种植基地提升项目</t>
  </si>
  <si>
    <t>“四位一体”集雨补灌-王家砭镇-王家砭村西山地“四位一体”集雨补灌1013亩，建设提水设备、泵站、高位水池、铺设滴灌管道</t>
  </si>
  <si>
    <t>王家砭村西</t>
  </si>
  <si>
    <t>改善农业生产条件，降低农业灌溉用水取水量，提高产量300斤，带动农户386户 ，其中包括脱贫户47户，预计每户每年增收300元左右。</t>
  </si>
  <si>
    <t>王家砭镇-王寨村-小杂粮种植基地提升项目</t>
  </si>
  <si>
    <t>“四位一体”集雨补灌-王家砭镇-王寨村山地“四位一体”集雨补灌1085亩，建设提水设备、泵站、高位水池、铺设滴灌管道</t>
  </si>
  <si>
    <t>改善农业生产条件，降低农业灌溉用水取水量，提高产量300斤，带动农户632户 ，其中包括脱贫户16户，预计每户每年增收300元左右。</t>
  </si>
  <si>
    <t>王家砭镇-黑疙瘩村-小杂粮种植基地提升项目</t>
  </si>
  <si>
    <t>“四位一体”集雨补灌-王家砭镇-黑疙瘩村山地“四位一体”集雨补灌727亩，建设提水设备、泵站、高位水池、铺设滴灌管道。</t>
  </si>
  <si>
    <t>黑疙瘩村</t>
  </si>
  <si>
    <t>改善农业生产条件，降低农业灌溉用水取水量，提高产量300斤，带动农户98户 ，其中包括脱贫户8户，预计每户每年增收300元左右。</t>
  </si>
  <si>
    <t>王家砭镇-瓜地峁村-小杂粮种植基地提升项目</t>
  </si>
  <si>
    <t>“四位一体”集雨补灌--王家砭镇-瓜地峁村山地“四位一体”集雨补灌278亩，建设提水设备、泵站、高位水池、铺设滴灌管道</t>
  </si>
  <si>
    <t>瓜地峁村</t>
  </si>
  <si>
    <t>改善农业生产条件，降低农业灌溉用水取水量，提高产量300斤，带动农户106户 ，其中包括脱贫户6户，预计每户每年增收300元左右。</t>
  </si>
  <si>
    <t>王家砭镇-雷家坬村-小杂粮种植基地提升项目</t>
  </si>
  <si>
    <t>“四位一体”集雨补灌-王家砭镇-雷家坬村山地“四位一体”集雨补灌572亩，建设提水设备、泵站、高位水池、铺设滴灌管道</t>
  </si>
  <si>
    <t>雷家坬村</t>
  </si>
  <si>
    <t>改善农业生产条件，降低农业灌溉用水取水量，提高产量300斤，带动农户359户 ，其中包括脱贫户62户，预计每户每年增收300元左右。</t>
  </si>
  <si>
    <t>王家砭镇-豪子沟村-小杂粮种植基地提升项目</t>
  </si>
  <si>
    <t>“四位一体”集雨补灌-王家砭镇-豪子沟村山地“四位一体”集雨补灌477亩，建设提水设备、泵站、高位水池、铺设滴灌管道</t>
  </si>
  <si>
    <t>豪子沟村</t>
  </si>
  <si>
    <t>改善农业生产条件，降低农业灌溉用水取水量，提高产量300斤，带动农户397户 ，其中包括脱贫户112户，预计每户每年增收300元左右。</t>
  </si>
  <si>
    <t>刘国具镇-白家后坬村-小杂粮种植基地提升项目</t>
  </si>
  <si>
    <t>“四位一体”集雨补灌-刘国具镇-白家后坬村山地“四位一体”集雨补灌861亩，建设提水设备、泵站、高位水池、铺设滴灌管道，带动农户265户 ，其中包括脱贫户36户，预计每户每年增收300元左右。</t>
  </si>
  <si>
    <t>白家后坬村</t>
  </si>
  <si>
    <t>改善农业生产条件，降低农业灌溉用水取水量，提高产量300斤，带动农户265户 ，其中包括脱贫户36户，预计每户每年增收300元左右。</t>
  </si>
  <si>
    <t>刘国具镇-郝家坬村-小杂粮种植基地提升项目</t>
  </si>
  <si>
    <t>“四位一体”集雨补灌-刘国具镇-郝家坬村山地“四位一体”集雨补灌165亩，建设提水设备、泵站、高位水池、铺设滴灌管道</t>
  </si>
  <si>
    <t>郝家坬村</t>
  </si>
  <si>
    <t>改善农业生产条件，降低农业灌溉用水取水量，提高产量300斤，带动农户97户 ，其中包括脱贫户25户，预计每户每年增收300元左右。</t>
  </si>
  <si>
    <t>刘国具镇-和市塌村-小杂粮种植基地提升项目</t>
  </si>
  <si>
    <t>“四位一体”集雨补灌-刘国具镇-和市塌村山地“四位一体”集雨补灌259亩，建设提水设备、泵站、高位水池、铺设滴灌管道</t>
  </si>
  <si>
    <t>和市塌村</t>
  </si>
  <si>
    <t>改善农业生产条件，降低农业灌溉用水取水量，提高产量300斤，带动农户99户 ，其中包括脱贫户18户，预计每户每年增收300元左右。</t>
  </si>
  <si>
    <t>刘国具镇-贺仓村-小杂粮种植基地提升项目</t>
  </si>
  <si>
    <t>“四位一体”集雨补灌-刘国具镇-贺仓村山地“四位一体”集雨补灌337亩，建设提水设备、泵站、高位水池、铺设滴灌管道</t>
  </si>
  <si>
    <t>贺仓村</t>
  </si>
  <si>
    <t>改善农业生产条件，降低农业灌溉用水取水量，提高产量300斤，带动农户228户 ，其中包括脱贫户158户，预计每户每年增收300元左右。</t>
  </si>
  <si>
    <t>刘国具镇-马家沟村-小杂粮种植基地提升项目</t>
  </si>
  <si>
    <t>“四位一体”集雨补灌-刘国具镇-马家沟村山地“四位一体”集雨补灌568亩，建设提水设备、泵站、高位水池、铺设滴灌管道</t>
  </si>
  <si>
    <t>改善农业生产条件，降低农业灌溉用水取水量，提高产量300斤，带动农户198户 ，其中包括脱贫户68户，预计每户每年增收300元左右。</t>
  </si>
  <si>
    <t>上高寨便民服务中心-木瓜树峁村-小杂粮种植基地提升项目</t>
  </si>
  <si>
    <t>“四位一体”集雨补灌-上高寨-木瓜树峁村山地“四位一体”集雨补灌572亩，建设提水设备、泵站、高位水池、铺设滴灌管道</t>
  </si>
  <si>
    <t>木瓜树峁村</t>
  </si>
  <si>
    <t>改善农业生产条件，降低农业灌溉用水取水量，提高产量300斤，带动农户520户 ，其中包括脱贫户20户，预计每户每年增收300元左右。</t>
  </si>
  <si>
    <t>上高寨便民服务中心-云家码头村-小杂粮种植基地提升项目</t>
  </si>
  <si>
    <t>“四位一体”集雨补灌-上高寨-云家码头村山地“四位一体”集雨补灌146亩，建设提水设备、泵站、高位水池、铺设滴灌管道</t>
  </si>
  <si>
    <t>改善农业生产条件，降低农业灌溉用水取水量，提高产量300斤，带动农户720户 ，其中包括脱贫户78户，预计每户每年增收300元左右。</t>
  </si>
  <si>
    <t>金明寺镇-秦马硷村-小杂粮种植基地提升项目</t>
  </si>
  <si>
    <t>“四位一体”集雨补灌-金明寺镇-秦马硷村山地“四位一体”集雨补灌907.6亩，建设提水设备、泵站、高位水池、铺设滴灌管道</t>
  </si>
  <si>
    <t>改善农业生产条件，降低农业灌溉用水取水量，提高产量300斤，带动农户289户 ，其中包括脱贫户29户，预计每户每年增收300元左右。</t>
  </si>
  <si>
    <t>金明寺镇-李柏亮沟村-小杂粮种植基地提升项目</t>
  </si>
  <si>
    <t>“四位一体”集雨补灌-金明寺镇-李柏亮沟村山地“四位一体”集雨补灌580.59亩，建设提水设备、泵站、高位水池、铺设滴灌管道</t>
  </si>
  <si>
    <t>改善农业生产条件，降低农业灌溉用水取水量，提高产量300斤，带动农户220户 ，其中包括脱贫户50户，预计每户每年增收300元左右。</t>
  </si>
  <si>
    <t>金明寺镇-苏家坬村-小杂粮种植基地提升项目</t>
  </si>
  <si>
    <t>“四位一体”集雨补灌-金明寺镇-苏家坬村山地“四位一体”集雨补灌510.54亩，建设提水设备、泵站、高位水池、铺设滴灌管道</t>
  </si>
  <si>
    <t>改善农业生产条件，降低农业灌溉用水取水量，提高产量300斤，带动农户169户 ，其中包括脱贫户40户，预计每户每年增收300元左右。</t>
  </si>
  <si>
    <t>金明寺镇-元团峁沟村-小杂粮种植基地提升项目</t>
  </si>
  <si>
    <t>“四位一体”集雨补灌-金明寺镇-元团峁沟村山地“四位一体”集雨补灌451.3亩，建设提水设备、泵站、高位水池、铺设滴灌管道</t>
  </si>
  <si>
    <t>元团峁沟村</t>
  </si>
  <si>
    <t>改善农业生产条件，降低农业灌溉用水取水量，提高产量300斤，带动农户139户 ，其中包括脱贫户28户，预计每户每年增收300元左右。</t>
  </si>
  <si>
    <t>金明寺镇-刘武家峁村-小杂粮种植基地提升项目</t>
  </si>
  <si>
    <t>“四位一体”集雨补灌-金明寺镇-刘武家峁村山地“四位一体”集雨补灌212.85亩，建设提水设备、泵站、高位水池、铺设滴灌管道</t>
  </si>
  <si>
    <t>刘武家峁村</t>
  </si>
  <si>
    <t>改善农业生产条件，降低农业灌溉用水取水量，提高产量300斤，带动农户171户 ，其中包括脱贫户40户，预计每户每年增收300元左右。</t>
  </si>
  <si>
    <t>金明寺镇-油房崖-小杂粮种植基地提升项目</t>
  </si>
  <si>
    <t>“四位一体”集雨补灌-金明寺镇-油房崖村山地“四位一体”集雨补灌74.33亩，建设高位水池、铺设滴灌管道</t>
  </si>
  <si>
    <t>油房崖</t>
  </si>
  <si>
    <t>改善农业生产条件，降低农业灌溉用水取水量，提高产量300斤，带动农户96户 ，其中包括脱贫户21户，预计每户每年增收300元左右。</t>
  </si>
  <si>
    <t>金明寺镇-周家沟-小杂粮种植基地提升项目</t>
  </si>
  <si>
    <t>“四位一体”集雨补灌-金明寺镇-周家沟村山地“四位一体”集雨补灌95.88亩，建设高位水池、铺设滴灌管道，</t>
  </si>
  <si>
    <t>周家沟</t>
  </si>
  <si>
    <t>改善农业生产条件，降低农业灌溉用水取水量，提高产量300斤，带动农户139户 ，其中包括脱贫户37户，预计每户每年增收300元左右。</t>
  </si>
  <si>
    <t>官庄便民服务中心沙峁村-小杂粮种植基地提升项目</t>
  </si>
  <si>
    <t>“四位一体”集雨补灌-官庄-沙峁村山地“四位一体”集雨补灌306.23亩，建设提水设备、泵站、高位水池、铺设滴灌管道</t>
  </si>
  <si>
    <t>沙峁村</t>
  </si>
  <si>
    <t>改善农业生产条件，降低农业灌溉用水取水量，提高产量300斤，带动农户131户 ，其中包括脱贫户15户，预计每户每年增收300元左右。</t>
  </si>
  <si>
    <t>官庄便民服务中心双碾沟村-小杂粮种植基地提升项目</t>
  </si>
  <si>
    <t>“四位一体”集雨补灌-官庄-双碾沟村山地“四位一体”集雨补灌760.48亩，建设提水设备、泵站、高位水池、铺设滴灌管道</t>
  </si>
  <si>
    <t>改善农业生产条件，降低农业灌溉用水取水量，提高产量300斤，带动农户161户 ，其中包括脱贫户31户，预计每户每年增收300元左右。</t>
  </si>
  <si>
    <t>官庄便民服务中心天池花村-小杂粮种植基地提升项目</t>
  </si>
  <si>
    <t>“四位一体”集雨补灌-官庄-天池花村山地“四位一体”集雨补灌297.89亩，建设提水设备、高位水池、铺设滴灌管道</t>
  </si>
  <si>
    <t>天池花村</t>
  </si>
  <si>
    <t>改善农业生产条件，降低农业灌溉用水取水量，提高产量300斤，带动农户124户 ，其中包括脱贫户64户，预计每户每年增收300元左右。</t>
  </si>
  <si>
    <t>官庄便民服务中心刘泉塌村-小杂粮种植基地提升项目</t>
  </si>
  <si>
    <t>“四位一体”集雨补灌-官庄-刘泉塌村山地“四位一体”集雨补灌302.46亩，建设提水设备、泵站、高位水池、铺设滴灌管道</t>
  </si>
  <si>
    <t>刘泉塌村</t>
  </si>
  <si>
    <t>改善农业生产条件，降低农业灌溉用水取水量，提高产量300斤，带动农户188户 ，其中包括脱贫户30户，预计每户每年增收300元左右。</t>
  </si>
  <si>
    <t>官庄便民服务中心官庄村-小杂粮种植基地提升项目</t>
  </si>
  <si>
    <t>“四位一体”集雨补灌-官庄-官庄村山地“四位一体”集雨补灌336.9亩，建设提水设备、泵站、高位水池、铺设滴灌管道</t>
  </si>
  <si>
    <t>官庄村</t>
  </si>
  <si>
    <t>改善农业生产条件，降低农业灌溉用水取水量，提高产量300斤，带动农户217户 ，其中包括脱贫户49户，预计每户每年增收300元左右。</t>
  </si>
  <si>
    <t>方塌镇-方塌村-小杂粮种植基地提升项目</t>
  </si>
  <si>
    <t>“四位一体”集雨补灌-方塌镇-方塌村山地“四位一体”集雨补灌568.8亩，建设提水设备、泵站、高位水池、铺设滴灌管道</t>
  </si>
  <si>
    <t>方塌村</t>
  </si>
  <si>
    <t>改善农业生产条件，降低农业灌溉用水取水量，提高产量300斤，带动农户279户 ，其中包括脱贫户27户，预计每户每年增收300元左右。</t>
  </si>
  <si>
    <t>方塌镇-杨塌村-小杂粮种植基地提升项目</t>
  </si>
  <si>
    <t>“四位一体”集雨补灌-方塌镇-杨塌村山地“四位一体”集雨补灌473.3亩，建设提水设备、泵站、高位水池、铺设滴灌管道</t>
  </si>
  <si>
    <t>杨塌村</t>
  </si>
  <si>
    <t>改善农业生产条件，降低农业灌溉用水取水量，提高产量300斤，带动农户286户 ，其中包括脱贫户27户，预计每户每年增收300元左右。</t>
  </si>
  <si>
    <t>方塌镇-谢家沟-小杂粮种植基地提升项目</t>
  </si>
  <si>
    <t>“四位一体”集雨补灌-方塌镇-谢家沟村山地“四位一体”集雨补灌1068.23亩，建设提水设备、泵站、高位水池、铺设滴灌管道</t>
  </si>
  <si>
    <t>改善农业生产条件，降低农业灌溉用水取水量，提高产量300斤，带动农户226户 ，其中包括脱贫户14户，预计每户每年增收300元左右。</t>
  </si>
  <si>
    <t>示范村、旱作节水</t>
  </si>
  <si>
    <t>方塌镇-刘家坬村-小杂粮种植基地提升项目</t>
  </si>
  <si>
    <t>“四位一体”集雨补灌-方塌镇-刘家坬村山地“四位一体”集雨补灌643.21亩，建设提水设备、泵站、高位水池、铺设滴灌管道</t>
  </si>
  <si>
    <t>刘家坬村</t>
  </si>
  <si>
    <t>改善农业生产条件，降低农业灌溉用水取水量，提高产量300斤，带动农户218户 ，其中包括脱贫户22户，预计每户每年增收300元左右。</t>
  </si>
  <si>
    <t>方塌镇-纪家畔村-小杂粮种植基地提升项目</t>
  </si>
  <si>
    <t>“四位一体”集雨补灌-方塌镇-纪家畔村山地“四位一体”集雨补灌511.49亩，建设提水设备、泵站、高位水池、铺设滴灌管道</t>
  </si>
  <si>
    <t>纪家畔村</t>
  </si>
  <si>
    <t>改善农业生产条件，降低农业灌溉用水取水量，提高产量300斤，带动农户146户 ，其中包括脱贫户15户，预计每户每年增收300元左右。</t>
  </si>
  <si>
    <t>方塌镇-折家畔-小杂粮种植基地提升项目</t>
  </si>
  <si>
    <r>
      <rPr>
        <sz val="12"/>
        <rFont val="宋体"/>
        <charset val="134"/>
      </rPr>
      <t>“</t>
    </r>
    <r>
      <rPr>
        <sz val="12"/>
        <color rgb="FF000000"/>
        <rFont val="宋体"/>
        <charset val="134"/>
      </rPr>
      <t>四位一体</t>
    </r>
    <r>
      <rPr>
        <sz val="12"/>
        <color rgb="FF000000"/>
        <rFont val="Arial"/>
        <charset val="134"/>
      </rPr>
      <t>”</t>
    </r>
    <r>
      <rPr>
        <sz val="12"/>
        <color rgb="FF000000"/>
        <rFont val="宋体"/>
        <charset val="134"/>
      </rPr>
      <t>集雨补灌</t>
    </r>
    <r>
      <rPr>
        <sz val="12"/>
        <color rgb="FF000000"/>
        <rFont val="Arial"/>
        <charset val="134"/>
      </rPr>
      <t>-</t>
    </r>
    <r>
      <rPr>
        <sz val="12"/>
        <color rgb="FF000000"/>
        <rFont val="宋体"/>
        <charset val="134"/>
      </rPr>
      <t>方塌镇</t>
    </r>
    <r>
      <rPr>
        <sz val="12"/>
        <color rgb="FF000000"/>
        <rFont val="Arial"/>
        <charset val="134"/>
      </rPr>
      <t>-</t>
    </r>
    <r>
      <rPr>
        <sz val="12"/>
        <color rgb="FF000000"/>
        <rFont val="宋体"/>
        <charset val="134"/>
      </rPr>
      <t>折家畔村山地</t>
    </r>
    <r>
      <rPr>
        <sz val="12"/>
        <color rgb="FF000000"/>
        <rFont val="Arial"/>
        <charset val="134"/>
      </rPr>
      <t>“</t>
    </r>
    <r>
      <rPr>
        <sz val="12"/>
        <color rgb="FF000000"/>
        <rFont val="宋体"/>
        <charset val="134"/>
      </rPr>
      <t>四位一体</t>
    </r>
    <r>
      <rPr>
        <sz val="12"/>
        <color rgb="FF000000"/>
        <rFont val="Arial"/>
        <charset val="134"/>
      </rPr>
      <t>”</t>
    </r>
    <r>
      <rPr>
        <sz val="12"/>
        <color rgb="FF000000"/>
        <rFont val="宋体"/>
        <charset val="134"/>
      </rPr>
      <t>集雨补灌</t>
    </r>
    <r>
      <rPr>
        <sz val="12"/>
        <color rgb="FF000000"/>
        <rFont val="Arial"/>
        <charset val="134"/>
      </rPr>
      <t>495.78</t>
    </r>
    <r>
      <rPr>
        <sz val="12"/>
        <color rgb="FF000000"/>
        <rFont val="宋体"/>
        <charset val="134"/>
      </rPr>
      <t>亩，建设提水设备、泵站、高位水池、铺设滴灌管道</t>
    </r>
  </si>
  <si>
    <t>改善农业生产条件，降低农业灌溉用水取水量，提高产量300斤，带动农户217户 ，其中包括脱贫户10户，预计每户每年增收300元左右。</t>
  </si>
  <si>
    <t>佳州街道办事处潘家畔村-小杂粮种植基地提升项目</t>
  </si>
  <si>
    <t>“四位一体”集雨补灌-佳州街道办-潘家畔村山地“四位一体”集雨补灌824.45亩，建设出水栓排气阀、控制井排气阀</t>
  </si>
  <si>
    <t>改善农业生产条件，降低农业灌溉用水取水量，提高产量300斤，带动农户188户 ，其中包括脱贫户15户，预计每户每年增收300元左右。</t>
  </si>
  <si>
    <t>朱官寨镇-文山村-小杂粮种植基地提升项目</t>
  </si>
  <si>
    <t>“四位一体”集雨补灌-金明寺镇-文山村山地“四位一体”集雨补灌505.74亩，建设提水设备、泵站、高位水池、铺设滴灌管道</t>
  </si>
  <si>
    <t>文山村</t>
  </si>
  <si>
    <t>改善农业生产条件，降低农业灌溉用水取水量，提高产量300斤，带动农户154户 ，其中包括脱贫户25户，预计每户每年增收300元左右。</t>
  </si>
  <si>
    <t>通镇-常家坬-小杂粮种植基地提升项目</t>
  </si>
  <si>
    <t>“四位一体”集雨补灌-通镇-常家坬山地“四位一体”集雨补灌900亩，补充设计</t>
  </si>
  <si>
    <t>常家坬</t>
  </si>
  <si>
    <t>改善农业生产条件，降低农业灌溉用水取水量，提高产量300斤，带动农户287户 ，其中包括脱贫户77户，预计每户每年增收300元左右。</t>
  </si>
  <si>
    <t>刘国具镇-刘国具村-小杂粮种植基地提升项目</t>
  </si>
  <si>
    <t>“四位一体”集雨补灌-刘国具镇-刘国具村山地“四位一体”集雨补灌1300亩，补充设计</t>
  </si>
  <si>
    <t>改善农业生产条件，降低农业灌溉用水取水量，提高产量300斤，带动农户110户 ，其中包括脱贫户39户，预计每户每年增收300元左右。</t>
  </si>
  <si>
    <t>兴隆寺便民服务中心-王家坬村-小杂粮种植基地提升项目</t>
  </si>
  <si>
    <t>“四位一体”集雨补灌-兴隆寺乡-王家坬村山地“四位一体”集雨补灌730亩，漫灌改滴灌370亩，补充设计</t>
  </si>
  <si>
    <t>王家坬村</t>
  </si>
  <si>
    <t>改善农业生产条件，降低农业灌溉用水取水量，提高产量300斤，带动农户54户 ，其中包括脱贫户21户，预计每户每年增收300元左右。</t>
  </si>
  <si>
    <t>乌镇-高西沟村-小杂粮种植基地提升项目</t>
  </si>
  <si>
    <t>“四位一体”集雨补灌-乌镇-高西沟村山地“四位一体”集雨补灌570亩，补充设计</t>
  </si>
  <si>
    <t>改善农业生产条件，降低农业灌溉用水取水量，提高产量300斤，带动农户53户 ，其中包括脱贫户21户，预计每户每年增收300元左右。</t>
  </si>
  <si>
    <t>产业路</t>
  </si>
  <si>
    <t>朱官寨镇落古峁村产业路硬化</t>
  </si>
  <si>
    <t>水泥硬化入大棚园区内道路长1473米、宽3.5米。</t>
  </si>
  <si>
    <t>解决村民86户230人员（其中脱贫户9户26人）出入大棚难问题，提高生产效率。项目建成后产权归村集体所有。</t>
  </si>
  <si>
    <t>财监中心</t>
  </si>
  <si>
    <t>木头峪镇乔家新庄村产业路硬化</t>
  </si>
  <si>
    <t>侧砖硬化利民产业园内部道路长3公里、宽3.5米及路基维修。</t>
  </si>
  <si>
    <t>乔家新庄村</t>
  </si>
  <si>
    <t>解决村民167户490人（其中脱贫户34户77人)上山耕作出行难问题，提高生产效率。项目建成后产权归村集体所有。</t>
  </si>
  <si>
    <t>店镇-勃牛沟村-果园内道路硬化</t>
  </si>
  <si>
    <t>山地苹果基地砖砌生产道路7.8公里，宽3m，每公里补助20.51万元。</t>
  </si>
  <si>
    <t>进入盛果期后，带动脱贫户315户，户均每年增加收入2000元左右</t>
  </si>
  <si>
    <t>店镇宋家山村生产道路</t>
  </si>
  <si>
    <t>新修生产路长5公里土路，宽3米</t>
  </si>
  <si>
    <t>宋家山村</t>
  </si>
  <si>
    <t>有效提高农民农业生产效率，全村受益204户654人,其中受益防返贫监测户41户136人。</t>
  </si>
  <si>
    <t>乡村建设项目</t>
  </si>
  <si>
    <t>方塌镇方塌村生产道路</t>
  </si>
  <si>
    <t>新建立插青红砖道路0.5公里，新修生产路长2公里土路，维修生产路长3公里土路，宽3米</t>
  </si>
  <si>
    <t>有效提高农民农业生产效率，全村受益279户951人,其中受益防返贫监测户27户58人。</t>
  </si>
  <si>
    <t>方塌镇马能峁村生产道路</t>
  </si>
  <si>
    <t>维修生产路长5公里土路，宽3米</t>
  </si>
  <si>
    <t>马能峁村</t>
  </si>
  <si>
    <t>有效提高农民农业生产效率，全村受益201户652人,其中受益防返贫监测户17户42人。</t>
  </si>
  <si>
    <t>方塌镇苗圪台村生产道路</t>
  </si>
  <si>
    <t>维修生产路3.7公里土路，宽3米</t>
  </si>
  <si>
    <t>有效提高农民农业生产效率，全村受益129户387人,其中受益防返贫监测户6户13人。</t>
  </si>
  <si>
    <t>方塌镇庙梁村生产道路</t>
  </si>
  <si>
    <t>新修生产路长2公里土路，维修生产路长6公里土路，宽3米</t>
  </si>
  <si>
    <t>有效提高农民农业生产效率，全村受益145户408人,其中受益防返贫监测户5户16人。</t>
  </si>
  <si>
    <t>方塌镇乔则墕生产道路</t>
  </si>
  <si>
    <t>乔则墕</t>
  </si>
  <si>
    <t>有效提高农民农业生产效率，全村受益108户329人,其中受益防返贫监测户20户52人。</t>
  </si>
  <si>
    <t>方塌镇尚寨村生产道路</t>
  </si>
  <si>
    <t>新修生产路长7公里土路，宽3米</t>
  </si>
  <si>
    <t>尚寨村</t>
  </si>
  <si>
    <t>有效提高农民农业生产效率，全村受益162户472人,其中受益防返贫监测户20户35人。</t>
  </si>
  <si>
    <t>方塌镇谢家沟村生产道路</t>
  </si>
  <si>
    <t>新修生产路长7公里土路，维修生产路长4公里土路，宽3米</t>
  </si>
  <si>
    <t>有效提高农民农业生产效率，全村受益226户660人,其中受益防返贫监测户14户31人。</t>
  </si>
  <si>
    <t>示范村、乡村建设项目</t>
  </si>
  <si>
    <t>方塌镇中咀峁村生产道路</t>
  </si>
  <si>
    <t>新修生产路长3公里土路，维修生产路长4公里土路，宽3米</t>
  </si>
  <si>
    <t>中咀峁村</t>
  </si>
  <si>
    <t>有效提高农民农业生产效率，全村受益82户260人,其中受益防返贫监测户8户25人。</t>
  </si>
  <si>
    <t>官庄便民服务中心柏树墕村生产道路</t>
  </si>
  <si>
    <t>新修生产路长2公里土路，维修生产路长5公里土路，宽3米</t>
  </si>
  <si>
    <t>柏树墕村</t>
  </si>
  <si>
    <t>有效提高农民农业生产效率，全村受益186户583人,其中受益防返贫监测户37户111人。</t>
  </si>
  <si>
    <t>官庄便民服务中心站马墕村生产道路</t>
  </si>
  <si>
    <t>新修生产路长2.8公里土路，维修生产路长2.4公里土路，宽3米。</t>
  </si>
  <si>
    <t>站马墕村</t>
  </si>
  <si>
    <t>有效提高农民农业生产效率，全村受益212户582人,其中受益防返贫监测户29户66人。</t>
  </si>
  <si>
    <t>佳州街道办事处曹家庄村生产道路</t>
  </si>
  <si>
    <t>曹家庄村</t>
  </si>
  <si>
    <t>有效提高农民农业生产效率，解决村民241户681人（其中受益防返贫监测户45户101人)上山耕作出行难问题，提高生产效率。</t>
  </si>
  <si>
    <t>佳州街道办事处韩宏道村生产道路</t>
  </si>
  <si>
    <t>维修生产路长2.4公里土路，宽3米</t>
  </si>
  <si>
    <t>韩宏道村</t>
  </si>
  <si>
    <t>有效提高农民农业生产效率，全村受益190户603人,其中受益防返贫监测户28户50人。</t>
  </si>
  <si>
    <t>佳州街道办事处河底崔家畔村（崔家河底自然村）生产道路</t>
  </si>
  <si>
    <t>新修生产路长3.3公里土路，维修生产路长4公里土路，宽3米。</t>
  </si>
  <si>
    <t>河底崔家畔村</t>
  </si>
  <si>
    <t>有效提高农民农业生产效率，解决村民346户932人（其中受益防返贫监测户43户100人)上山耕作出行难问题，提高生产效率。</t>
  </si>
  <si>
    <t>佳州街道办事处雷家老庄村生产道路</t>
  </si>
  <si>
    <t>维修生产路长3公里土路，宽3米，新修5米高浆砌块片石挡墙长15米。</t>
  </si>
  <si>
    <t>有效提高农民农业生产效率，全村受益248户822人,其中受益防返贫监测户73户158人。</t>
  </si>
  <si>
    <t>佳州街道办事处吴家山村生产道路</t>
  </si>
  <si>
    <t>砖茬通坝道路500米，宽3米</t>
  </si>
  <si>
    <t>吴家山村</t>
  </si>
  <si>
    <t>有效提高农民农业生产效率，全村受益264户789人,其中受益防返贫监测户44户人137。</t>
  </si>
  <si>
    <t>佳州街道办事处西峰则村生产道路</t>
  </si>
  <si>
    <t>维修生产路长6公里土路，宽3米</t>
  </si>
  <si>
    <t>佳州街道办事处闫家坪村生产道路</t>
  </si>
  <si>
    <t>维修生产路长10.3公里土路，宽3米</t>
  </si>
  <si>
    <t>有效提高农民农业生产效率，全村受益344户1079人,其中受益防返贫监测户79户226人。</t>
  </si>
  <si>
    <t>金明寺镇白家窨则村生产道路</t>
  </si>
  <si>
    <t>新修生产路长6公里土路，宽3米</t>
  </si>
  <si>
    <t>有效提高农民农业生产效率，全村受益171户499人,其中受益防返贫监测户40户112人。</t>
  </si>
  <si>
    <t>金明寺镇李柏亮沟村生产道路</t>
  </si>
  <si>
    <t>新修生产路长2公里土路，宽3米</t>
  </si>
  <si>
    <t>有效提高农民农业生产效率，解决村民220户666人（其中受益防返贫监测户50户150人)上山耕作出行难问题，提高生产效率。</t>
  </si>
  <si>
    <t>金明寺镇申家沟村生产道路</t>
  </si>
  <si>
    <t>新修生产路长4公里土路，宽3米</t>
  </si>
  <si>
    <t>有效提高农民农业生产效率，全村受益135户375人,其中受益防返贫监测户34户89人。</t>
  </si>
  <si>
    <t>金明寺镇王连沟村生产道路</t>
  </si>
  <si>
    <t>有效提高农民农业生产效率，全村受益299户859人,其中受益防返贫监测户72户209人。</t>
  </si>
  <si>
    <t>金明寺镇元团峁沟村生产道路</t>
  </si>
  <si>
    <t>新修生产路长3公里土路，宽3米</t>
  </si>
  <si>
    <t>有效提高农民农业生产效率，全村受益416户139人,其中受益防返贫监测户28户79人。</t>
  </si>
  <si>
    <t>金明寺镇刘家峁村生产道路</t>
  </si>
  <si>
    <t>刘家峁村</t>
  </si>
  <si>
    <t>有效提高农民农业生产效率，全村受益161户459人,其中受益防返贫监测户15户39人。</t>
  </si>
  <si>
    <t>金明寺镇周家沟村生产道路</t>
  </si>
  <si>
    <t>新修生产路长4.2公里土路，宽3米</t>
  </si>
  <si>
    <t>有效提高农民农业生产效率，解决村民377户139人（其中受益防返贫监测户37户111人)上山耕作出行难问题，提高生产效率。</t>
  </si>
  <si>
    <t>康家港便民服务中心李家圪凹村生产道路</t>
  </si>
  <si>
    <t>新修生产路长3.5公里土路，宽3米</t>
  </si>
  <si>
    <t>李家圪凹村</t>
  </si>
  <si>
    <t>有效提高农民农业生产效率，全村受益284户714人,其中受益防返贫监测户69户139人。</t>
  </si>
  <si>
    <t>康家港便民服务中心麻地沟村（火石山自然村）生产道路</t>
  </si>
  <si>
    <t>麻地沟村（火石山自然村）</t>
  </si>
  <si>
    <t>有效提高农民农业生产效率，全村受益209户626人,其中受益防返贫监测户53户124人。</t>
  </si>
  <si>
    <t>坑镇关口村生产道路</t>
  </si>
  <si>
    <t>有效提高农民农业生产效率，全村受益163户499人,其中受益防返贫监测户50户154人。</t>
  </si>
  <si>
    <t>坑镇官道峁村生产道路</t>
  </si>
  <si>
    <t>维修生产道路长3.2公里，宽3米</t>
  </si>
  <si>
    <t>官道峁村</t>
  </si>
  <si>
    <t>有效提高农民农业生产效率，解决村民170 户，约320亩上山耕作问题，方便村民170户（其中受益防返贫监测户52户），产权村集体所有。</t>
  </si>
  <si>
    <t>坑镇坑镇村生产道路</t>
  </si>
  <si>
    <t>维修生产道路长5公里，宽3米</t>
  </si>
  <si>
    <t>坑镇社区</t>
  </si>
  <si>
    <t>有效提高农民农业生产效率，解决村民 550  户，约600亩上山耕作问题，方便村民550户（其中脱贫户 180户）产权村集体所有。</t>
  </si>
  <si>
    <t>坑镇峁上村生产道路</t>
  </si>
  <si>
    <t>峁上村</t>
  </si>
  <si>
    <t>有效提高农民农业生产效率，全村受益251户775人,其中受益防返贫监测户37户126人。</t>
  </si>
  <si>
    <t>刘国具镇徐家畔村生产道路</t>
  </si>
  <si>
    <t>新修生产路长5.4公里土路，宽3米</t>
  </si>
  <si>
    <t>徐家畔村</t>
  </si>
  <si>
    <t>有效提高农民农业生产效率，全村受益524户186人,其中受益防返贫监测户38户82人。</t>
  </si>
  <si>
    <t>刘家山便民服务中心高家下坬村生产道路</t>
  </si>
  <si>
    <t>高家下坬村</t>
  </si>
  <si>
    <t>木头峪镇贺家畔村生产道路</t>
  </si>
  <si>
    <t>贺家畔村</t>
  </si>
  <si>
    <t>上高寨便民服务中心陈家墕生产道路</t>
  </si>
  <si>
    <t>有效提高农民农业生产效率，全村受益189户545人,其中受益防返贫监测户21户46人。</t>
  </si>
  <si>
    <t>上高寨便民服务中心木瓜树峁村生产道路</t>
  </si>
  <si>
    <t>维修生产路长9.3公里土路，宽3米</t>
  </si>
  <si>
    <t>有效提高农民农业生产效率，全村受益178户493人,其中受益防返贫监测户11户20人。</t>
  </si>
  <si>
    <t>上高寨便民服务中心稍店则村生产道路</t>
  </si>
  <si>
    <t>有效提高农民农业生产效率，全村受益236户697人,其中受益防返贫监测户35户61人。</t>
  </si>
  <si>
    <t>通镇白龙庙村生产道路</t>
  </si>
  <si>
    <t>白龙庙村</t>
  </si>
  <si>
    <t>有效提高农民农业生产效率，全村受益148户388人,其中受益防返贫监测户40户100人。</t>
  </si>
  <si>
    <t>重点村、乡村建设项目</t>
  </si>
  <si>
    <t>通镇陈家墕村生产道路</t>
  </si>
  <si>
    <t>有效提高农民农业生产效率，全村受益341户973人,其中受益防返贫监测户57户115人。</t>
  </si>
  <si>
    <t>通镇高家焉郝良沟自然村生产道路</t>
  </si>
  <si>
    <t>新修生产路长2.4公里土路，宽3米</t>
  </si>
  <si>
    <t>高家墕村</t>
  </si>
  <si>
    <t>有效提高农民农业生产效率，全村受益291户875人,其中受益防返贫监测户44户98人。</t>
  </si>
  <si>
    <t>通镇通镇村生产道路</t>
  </si>
  <si>
    <t>通镇村</t>
  </si>
  <si>
    <t>有效提高农民农业生产效率，全村受益288户719人,其中受益防返贫监测户92户212人。</t>
  </si>
  <si>
    <t>通镇王家川村生产道路</t>
  </si>
  <si>
    <t>王家川村</t>
  </si>
  <si>
    <t>有效提高农民农业生产效率，全村受益292户761人,其中受益防返贫监测户76户184人。</t>
  </si>
  <si>
    <t>通镇闫家坬村生产道路</t>
  </si>
  <si>
    <t>闫家坬村</t>
  </si>
  <si>
    <t>有效提高农民农业生产效率，全村受益198户540人,其中受益防返贫监测户63户158人。</t>
  </si>
  <si>
    <t>通镇闫辛庄村生产道路</t>
  </si>
  <si>
    <t>闫辛庄村</t>
  </si>
  <si>
    <t>有效提高农民农业生产效率，全村受益144户381人,其中受益防返贫监测户46户199人。</t>
  </si>
  <si>
    <t>通镇杨道渠村生产道路</t>
  </si>
  <si>
    <t>新修生产路长3.5公里土路，维修生产路长4公里土路，宽3米。</t>
  </si>
  <si>
    <t>杨道渠村</t>
  </si>
  <si>
    <t>有效提高农民农业生产效率，解决村民304户858人（其中受益防返贫监测户92户205人)上山耕作出行难问题，提高生产效率。</t>
  </si>
  <si>
    <t>王家砭镇雷家坬村生产道路</t>
  </si>
  <si>
    <t>有效提高农民农业生产效率，全村受益359户1043人,其中受益防返贫监测户62户172人。</t>
  </si>
  <si>
    <t>兴隆寺便民服务中心贺家硷（郭家岔自然村）生产道路</t>
  </si>
  <si>
    <t>贺家硷村</t>
  </si>
  <si>
    <t>有效提高农民农业生产效率，全村受益257户863人,其中受益防返贫监测户86户221人。</t>
  </si>
  <si>
    <t>兴隆寺便民服务中心刘仓坬村生产道路</t>
  </si>
  <si>
    <r>
      <rPr>
        <sz val="10"/>
        <rFont val="宋体"/>
        <charset val="134"/>
      </rPr>
      <t>刘仓坬</t>
    </r>
    <r>
      <rPr>
        <sz val="10"/>
        <rFont val="仿宋_GB2312"/>
        <charset val="134"/>
      </rPr>
      <t>村</t>
    </r>
  </si>
  <si>
    <t>有效提高农民农业生产效率，全村受益256户771人,其中受益防返贫监测户79户193人。</t>
  </si>
  <si>
    <t>兴隆寺便民服务中心磨家川村生产道路</t>
  </si>
  <si>
    <t>磨家川村</t>
  </si>
  <si>
    <t>有效提高农民农业生产效率，全村受益201户608人,其中受益防返贫监测户60户165人。</t>
  </si>
  <si>
    <t>峪口便民服务中心任家畔村（南河底自然村）生产道路</t>
  </si>
  <si>
    <t>任家畔村（南河底自然村）</t>
  </si>
  <si>
    <t>有效提高农民农业生产效率，全村受益384户1107人,其中受益防返贫监测户65户143人。</t>
  </si>
  <si>
    <t>朱官寨镇文家山村生产道路</t>
  </si>
  <si>
    <t>新修生产路长5.2公里土路，宽3米</t>
  </si>
  <si>
    <t>文家山村</t>
  </si>
  <si>
    <t>有效提高农民农业生产效率，全村受益154户405人,其中受益防返贫监测户25户67人。</t>
  </si>
  <si>
    <t>朱家坬镇何家坬村（前何家坬自然村）生产道路</t>
  </si>
  <si>
    <t>新修生产路长5公里土路，路面净宽3米</t>
  </si>
  <si>
    <t>何家坬村（前何家坬自然村）</t>
  </si>
  <si>
    <t>有效提高农民农业生产效率，全村受益336户1016人,其中受益防返贫监测户60户155人。</t>
  </si>
  <si>
    <t>朱家坬镇刘家坬村（薛家园自然村）生产道路</t>
  </si>
  <si>
    <t>新修生产路长4公里土路，路面净宽3米</t>
  </si>
  <si>
    <r>
      <rPr>
        <sz val="10"/>
        <rFont val="宋体"/>
        <charset val="134"/>
      </rPr>
      <t>刘家坬</t>
    </r>
    <r>
      <rPr>
        <sz val="10"/>
        <rFont val="仿宋_GB2312"/>
        <charset val="134"/>
      </rPr>
      <t>村（薛家园自然村）</t>
    </r>
  </si>
  <si>
    <t>有效提高农民农业生产效率，全村受益242户761人,其中受益防返贫监测户72户419人。</t>
  </si>
  <si>
    <t>朱家坬镇楼墕村生产道路</t>
  </si>
  <si>
    <t>维修生产路长4公里土路，宽3米</t>
  </si>
  <si>
    <r>
      <rPr>
        <sz val="10"/>
        <rFont val="宋体"/>
        <charset val="134"/>
      </rPr>
      <t>朱家坬</t>
    </r>
    <r>
      <rPr>
        <sz val="10"/>
        <rFont val="仿宋_GB2312"/>
        <charset val="134"/>
      </rPr>
      <t>镇</t>
    </r>
  </si>
  <si>
    <t>楼墕村</t>
  </si>
  <si>
    <t>有效提高农民农业生产效率，全村受益255户819人,其中受益防返贫监测户85户250人。</t>
  </si>
  <si>
    <t>朱家坬镇武家峁村生产道路</t>
  </si>
  <si>
    <t>新修生产路长3公里土路，维修生产路长3公里土路，宽3米</t>
  </si>
  <si>
    <t>有效提高农民农业生产效率，全村受益210户660人,其中受益防返贫监测户29户200人。</t>
  </si>
  <si>
    <t>朱家坬镇郑家坬生产道路</t>
  </si>
  <si>
    <t>新修生产路长8公里土路，宽3米</t>
  </si>
  <si>
    <t>郑家坬村</t>
  </si>
  <si>
    <t>有效提高农民农业生产效率，全村受益174户575人,其中受益防返贫监测户49户162人。</t>
  </si>
  <si>
    <t>峪口便民服务中心玉家沟村生产道路</t>
  </si>
  <si>
    <t>新修生产路长2.5公里土路，宽3米</t>
  </si>
  <si>
    <t>玉家沟村</t>
  </si>
  <si>
    <t>有效提高农民农业生产效率，全村受益392户1275人,其中受益防返贫监测户178户498人。</t>
  </si>
  <si>
    <t>螅镇南山村生产道路</t>
  </si>
  <si>
    <t>有效提高农民农业生产效率，全村受益273户771人,其中受益防返贫监测户83户244人。</t>
  </si>
  <si>
    <t>螅镇康家港生产路项目</t>
  </si>
  <si>
    <t>新修寨子峁山到柳沟到斜渠生产路5公里土路，宽3米</t>
  </si>
  <si>
    <t>有效提高农民农业生产效率，全村受益761户1949人,其中受益防返贫监测户159户421人。</t>
  </si>
  <si>
    <t>通镇高家集村生产道路</t>
  </si>
  <si>
    <t>新修生产路长10公里土路，宽3米</t>
  </si>
  <si>
    <t>高家集村</t>
  </si>
  <si>
    <t>有效提高农民农业生产效率，全村受益182户570人,其中受益防返贫监测户45户122人。</t>
  </si>
  <si>
    <t>方塌镇圪崂湾村（白草园村）生产道路</t>
  </si>
  <si>
    <t>圪崂湾村（白草园村）</t>
  </si>
  <si>
    <t>有效提高农民农业生产效率，全村受益176户534人,其中受益防返贫监测户26户66人。</t>
  </si>
  <si>
    <t>王家砭镇窑湾村（曹硷自然村）生产道路</t>
  </si>
  <si>
    <t>窑湾村（曹硷自然村）</t>
  </si>
  <si>
    <t>解决农户上山耕作问题，解决村民全村91户306人,其中脱贫户13户32人上山耕作出行难问题，提高生产效率。</t>
  </si>
  <si>
    <t>刘国具镇吕家沟（王家洼自然村）生产道路</t>
  </si>
  <si>
    <t>吕家沟（王家洼自然村）</t>
  </si>
  <si>
    <t>解决农户上山耕作问题，解决村民全村91户306人,其中脱贫户13户33人上山耕作出行难问题，提高生产效率。</t>
  </si>
  <si>
    <t>刘国具镇黄谷地村生产道路</t>
  </si>
  <si>
    <t>黄谷地村</t>
  </si>
  <si>
    <t>解决农户上山耕作问题，解决村民全村91户306人,其中脱贫户13户34人上山耕作出行难问题，提高生产效率。</t>
  </si>
  <si>
    <t>刘国具镇杜家仡佬村生产道路</t>
  </si>
  <si>
    <t>杜家仡佬村</t>
  </si>
  <si>
    <t>解决农户上山耕作问题，解决村民全村91户306人,其中脱贫户13户35人上山耕作出行难问题，提高生产效率。</t>
  </si>
  <si>
    <t>店镇赤牛峁村（墩山自然村）生产道路</t>
  </si>
  <si>
    <t>赤牛峁村（墩山自然村）</t>
  </si>
  <si>
    <t>解决农户上山耕作问题，解决村民全村91户306人,其中脱贫户13户36人上山耕作出行难问题，提高生产效率。</t>
  </si>
  <si>
    <t>乌镇王家畔村生产道路</t>
  </si>
  <si>
    <t>王家畔村</t>
  </si>
  <si>
    <t>解决农户上山耕作问题，解决村民全村91户306人,其中脱贫户13户37人上山耕作出行难问题，提高生产效率。</t>
  </si>
  <si>
    <t>方塌镇纪家畔村生产道路</t>
  </si>
  <si>
    <t>新修生产路长1.5公里土路，宽3米</t>
  </si>
  <si>
    <t>解决农户上山耕作问题，解决村民全村91户306人,其中脱贫户13户38人上山耕作出行难问题，提高生产效率。</t>
  </si>
  <si>
    <t>佳洲街道办张庄村生产道路</t>
  </si>
  <si>
    <t>新修七家坟至黑龙沟1.2公里生产路土路，宽3米，维修2.1公里生产路土路。</t>
  </si>
  <si>
    <t>张庄村</t>
  </si>
  <si>
    <t>解决农户上山耕作问题，解决村民全村91户306人,其中脱贫户13户39人上山耕作出行难问题，提高生产效率。</t>
  </si>
  <si>
    <t>解决农户上山耕作问题，解决村民全村91户306人,其中脱贫户13户40人上山耕作出行难问题，提高生产效率。</t>
  </si>
  <si>
    <t>峪口便民中心谭家坪村生产道路</t>
  </si>
  <si>
    <t>新修生产路长2.3公里土路，宽3米</t>
  </si>
  <si>
    <t>解决农户上山耕作问题，解决村民全村91户306人,其中脱贫户13户41人上山耕作出行难问题，提高生产效率。</t>
  </si>
  <si>
    <t>店镇张顺家沟村生产道路</t>
  </si>
  <si>
    <t>新修生产路长2.3公里土路，宽4米</t>
  </si>
  <si>
    <t>解决农户上山耕作问题，解决村民全村91户306人,其中脱贫户13户42人上山耕作出行难问题，提高生产效率。</t>
  </si>
  <si>
    <t>兴隆寺便民服务中心元峁村生产道路</t>
  </si>
  <si>
    <t>新修生产道路长5公里、宽3.5米，开挖土方3.7万方，回填土方1.2万方，土路。</t>
  </si>
  <si>
    <t>元峁村</t>
  </si>
  <si>
    <t>解决村民179户531人（其中脱贫户50户135人)上山耕作出行难问题，提高生产效率。项目建成后产权归村集体所有。</t>
  </si>
  <si>
    <t>朱官寨镇秦家沟村生产道路</t>
  </si>
  <si>
    <t>新修生产道路长6.1公里、宽3.5米，土路。</t>
  </si>
  <si>
    <t>秦家沟村</t>
  </si>
  <si>
    <t>解决村民182户586人（其中脱贫户40户108人)上山耕作出行难问题，提高生产效率。项目建成后产权归村集体所有。</t>
  </si>
  <si>
    <t>通镇贺家坬村高家垣自然村生产道路</t>
  </si>
  <si>
    <t>新修生产道路长5公里、宽3.5米，土路，新建涵洞长12米、宽5米、高7米。</t>
  </si>
  <si>
    <t>贺家坬村高家垣自然村</t>
  </si>
  <si>
    <t>可解决村村民上山耕作出行难问题，提高生产效率，312户992人（其中脱贫户67户137人）。项目建成后产权归村集体所有。</t>
  </si>
  <si>
    <t>木头峪镇刘木瓜沟村生产道路</t>
  </si>
  <si>
    <t>新修生产道路长8公里、宽3.5米，土路。</t>
  </si>
  <si>
    <t>刘木瓜沟村</t>
  </si>
  <si>
    <t>解决村民263户770人（其中脱贫户37户76人)上山耕作出行难问题，提高生产效率。项目建成后产权归村集体所有。</t>
  </si>
  <si>
    <t>木头峪镇张家圪崂村生产道路</t>
  </si>
  <si>
    <t>新修生产道路8公里、宽3.5米，土路。</t>
  </si>
  <si>
    <t>张家圪崂村</t>
  </si>
  <si>
    <t>解决村民194户614人（其中脱贫户26户79人)上山耕作出行难问题，提高生产效率。项目建成后产权归村集体所有。</t>
  </si>
  <si>
    <t>刘国具镇梨湾村袁家沟自然村生产道路</t>
  </si>
  <si>
    <t>新修生产道路长6.4公里、宽3.5米，土路。</t>
  </si>
  <si>
    <t>梨湾村袁家沟自然村</t>
  </si>
  <si>
    <t>解决村民326户1052人（其中脱贫户97户259人)上山耕作出行难问题，提高生产效率。项目建成后产权归村集体所有。</t>
  </si>
  <si>
    <t>新修生产道路长4公里、宽3.5米，土路。</t>
  </si>
  <si>
    <t>可解决村村民上山耕作出行难问题，提高生产效率，310户854人（其中脱贫户51户94人）。项目建成后产权归村集体所有。</t>
  </si>
  <si>
    <t>新修生产道路12公里、宽3.5米，土路。</t>
  </si>
  <si>
    <t>解决村民190户603（其中脱贫户28户50人）上山耕作出行困难，效率，提高生产改善生产生活条件。项目建成后产权归村集体所有。</t>
  </si>
  <si>
    <t>朱官寨镇公家坬村生产道路</t>
  </si>
  <si>
    <t>新修生产道路3.2公里、宽3.5米，土路。</t>
  </si>
  <si>
    <t>公家坬村</t>
  </si>
  <si>
    <t>解决村民136户431人（其中脱贫42户104人)上山耕作出行难问题，提高生产效率。项目建成后产权归村集体所有。</t>
  </si>
  <si>
    <t>官庄便民服务中心杨家畔村高家峁自然村生产道路</t>
  </si>
  <si>
    <t>新修生产道路4公里、宽3.5米，土路，砖硬化1公里宽3米。</t>
  </si>
  <si>
    <t>杨家畔村高家峁自然村</t>
  </si>
  <si>
    <t>可解决村村民上山耕作出行难问题，提高生产效率，461户1332人（其中脱贫户83户237人）受益。项目建成后产权归村集体所有。</t>
  </si>
  <si>
    <t>官庄便民服务中心双碾村生产道路</t>
  </si>
  <si>
    <t>新修生产道路8.5km，宽3.5m；土质路面。</t>
  </si>
  <si>
    <t>双碾村</t>
  </si>
  <si>
    <t>解决全村285户772人（脱贫户64户170人）生产生活出行困难问题，助推农业增产、增收；建成后产权归村集体所有</t>
  </si>
  <si>
    <t>农村财务服务中心</t>
  </si>
  <si>
    <t>官庄便民服务中心柴家畔村生产道路</t>
  </si>
  <si>
    <t>新修生产道路5km，宽3.5m；土质路面。</t>
  </si>
  <si>
    <t>柴家畔村</t>
  </si>
  <si>
    <t>解决全村208户644人（脱贫户63户196人）生产生活出行困难问题，助推农业增产、增收；建成后产权归村集体所有</t>
  </si>
  <si>
    <t>峪口便民服务中心任家畔生产道路</t>
  </si>
  <si>
    <t>新修南河底自然村生产道路1km，宽3.5m；土质路面。</t>
  </si>
  <si>
    <t>解决全村384户1107人（脱贫户65户143人）生产生活出行困难问题，助推农业增产、增收；建成后产权归村集体所有</t>
  </si>
  <si>
    <t>店镇赤牛峁村张仁家坬自然村生产道路</t>
  </si>
  <si>
    <t>新修前山上至刘顺家坬岔路口生产道路4km，宽3.5m；土质路面。</t>
  </si>
  <si>
    <t>赤牛峁村张仁家坬自然村</t>
  </si>
  <si>
    <t>解决全村355户928人（脱贫户41户103人）生产生活出行困难问题，助推农业增产、增收；建成后产权归村集体所有</t>
  </si>
  <si>
    <t>店镇赤牛峁村墩山自然村生产道路</t>
  </si>
  <si>
    <t>赤牛峁村墩山自然村</t>
  </si>
  <si>
    <t>坑镇高仲家坬村沟道治理</t>
  </si>
  <si>
    <t>综合治理铁楼沟沟道，沟道长100m、宽3m、深3m。</t>
  </si>
  <si>
    <t>解决全村396户1189人（脱贫户100户265人）生产生活出行困难问题，助推农业增产、增收；建成后产权归村集体所有</t>
  </si>
  <si>
    <t>方塌镇-谢家沟-生产道路</t>
  </si>
  <si>
    <t>砖砌村集体蔬菜大棚至红薯基地生产道路，长2.4公里，宽3米。</t>
  </si>
  <si>
    <t>改善农业生产条件带动脱贫,直接受益脱贫户13户29人，受益总户数226户，总人口数660人</t>
  </si>
  <si>
    <t>木头峪镇前畔村生产道路</t>
  </si>
  <si>
    <t>新修生产道路土路66500米，宽3.5米，挖土方37600立方米，填土方1440立方米，挖石方5850立方米。</t>
  </si>
  <si>
    <t>解决村民93户，约400亩耕地上山耕作问题，方便村民93户285人（其中脱贫户11户21户）产权属村集体所有。</t>
  </si>
  <si>
    <t>上高寨便民服务中心云家码头村生产道路</t>
  </si>
  <si>
    <t>新建生产道路土路，长3公里，道路宽度3米。</t>
  </si>
  <si>
    <t>解决村民218户，约400亩耕地上山耕作问题，方便村民218户663人（其中脱贫户34户81人）产权属村集体所有。</t>
  </si>
  <si>
    <t>新修生产道路土路长8250米，宽3.5米，挖土方72000立方米，填土方12420立方米。</t>
  </si>
  <si>
    <t>解决村民182户，约400亩耕地上山耕作问题，方便村民182户586人（其中脱贫户40户108人）产权属村集体所有。</t>
  </si>
  <si>
    <t>朱官寨镇杨家园则村杨家窑则自然村生产道路</t>
  </si>
  <si>
    <t>新修生产道路土路长2050米，宽3.5米，挖土方20920立方米，填土方12420立方米。</t>
  </si>
  <si>
    <t>杨家园则村杨家窑则自然村</t>
  </si>
  <si>
    <t>解决村民96户，约400亩耕地上山耕作问题，方便村民96户294人（其中脱贫户29户96人）产权属村集体所有。</t>
  </si>
  <si>
    <t>康家港便民服务中心沙坪上村生产道路</t>
  </si>
  <si>
    <t>新修生产道路长20公里，宽4米，土路</t>
  </si>
  <si>
    <t>沙坪上村</t>
  </si>
  <si>
    <t>解决村民237户，约400亩耕地上山耕作问题，方便村民237户621人（其中脱贫户45户123人）产权属村集体所有。</t>
  </si>
  <si>
    <t>刘家山便民服务中心暖水沟村生产道路</t>
  </si>
  <si>
    <t>新修生产道路10公里，宽3.5米；涵洞一个长16米；护坡一处长45.3米，土路</t>
  </si>
  <si>
    <t>暖水沟村</t>
  </si>
  <si>
    <t>解决村民291户，约400亩耕地上山耕作问题，方便村民291户721人（其中脱贫户30户65人）产权属村集体所有。</t>
  </si>
  <si>
    <t>佳州街道办李家庄村生产道路</t>
  </si>
  <si>
    <t>新修生产道路土路8公里，宽3.5米</t>
  </si>
  <si>
    <t>李家庄村</t>
  </si>
  <si>
    <t>解决村民241户，约400亩耕地上山耕作问题，方便村民241户597人（其中脱贫户24户74人）产权属村集体所有。</t>
  </si>
  <si>
    <t>坑镇三牛沟村生产道路</t>
  </si>
  <si>
    <t>新修生产道路土路3公里，宽3.5米</t>
  </si>
  <si>
    <t>三牛沟村</t>
  </si>
  <si>
    <t>解决村民175户，约400亩耕地上山耕作问题，方便村民241户597人（其中脱贫户24户74人）产权属村集体所有。</t>
  </si>
  <si>
    <t>坑镇马连塌村生产道路</t>
  </si>
  <si>
    <t xml:space="preserve">  新修生产道路土路长1公里，宽3.5米；挖土方20000立方米，填土方1200立方米。</t>
  </si>
  <si>
    <t>马连塌村</t>
  </si>
  <si>
    <t>解决了约400亩耕地机械化耕作道路不通问题，方便村民210户672人（其中脱贫户44户141人）上山耕作，产权属村集体所有。</t>
  </si>
  <si>
    <t>乌镇李家山村生产道路</t>
  </si>
  <si>
    <t>新修生产道路土路，长7公里，宽3米。</t>
  </si>
  <si>
    <t>李家山村</t>
  </si>
  <si>
    <t>解决村民434户，约400亩耕地上山耕作问题，方便村民434户1268人（其中脱贫户75户184人）产权属村集体所有。</t>
  </si>
  <si>
    <t>店镇赤牛峁村生产道路</t>
  </si>
  <si>
    <t>新修生产道路土路，长1.2公里，宽3米。</t>
  </si>
  <si>
    <t>赤牛峁村</t>
  </si>
  <si>
    <t>解决村民355户，约400亩耕地上山耕作问题，方便村民355户928人（其中脱贫户41户103人）产权属村集体所有。</t>
  </si>
  <si>
    <t>木头峪镇王宁山村生产道路</t>
  </si>
  <si>
    <t xml:space="preserve">  新修生产道路土路，长6.1公里，宽3.5米；挖土方50950立方米，填土方3960立方米。</t>
  </si>
  <si>
    <t>解决了约380亩耕地机械化耕作道路不通问题，方便村民501户1591人（其中脱贫户87户247人）上山耕作，产权属村集体所有。</t>
  </si>
  <si>
    <t>螅镇石畔村生产道路</t>
  </si>
  <si>
    <t>新修生产道路土路，长4.8公里，宽3米。</t>
  </si>
  <si>
    <t>石畔村</t>
  </si>
  <si>
    <t>解决村民300户，约400亩耕地上山耕作问题，方便村民300户764人（其中脱贫户51户134人）产权属村集体所有。</t>
  </si>
  <si>
    <t>金明寺镇元团峁村生产道路</t>
  </si>
  <si>
    <t>新修生产道路土路，长9公里，宽3米。</t>
  </si>
  <si>
    <t>元团峁村</t>
  </si>
  <si>
    <t>解决村民139户，约400亩耕地上山耕作问题，方便村民139户416人（其中脱贫户28户79人）产权属村集体所有。</t>
  </si>
  <si>
    <t>上高寨便民服务中心徐家峁上村生产道路</t>
  </si>
  <si>
    <t>新修生产道路土路，长4公里，宽3米。</t>
  </si>
  <si>
    <t>徐家峁上村</t>
  </si>
  <si>
    <t>解决村民364户，约400亩耕地上山耕作问题，方便村民364户1009人（其中脱贫户57户108人）产权属村集体所有。</t>
  </si>
  <si>
    <t>上高寨便民服务中心斗范梁村生产道路</t>
  </si>
  <si>
    <t>新修生产道路土路，长3.4公里，宽3米。</t>
  </si>
  <si>
    <t>斗范梁村</t>
  </si>
  <si>
    <t>王家砭镇打火店村奥疙瘩自然村生产道路</t>
  </si>
  <si>
    <t>新修生产道路土路，长6公里，宽3米。</t>
  </si>
  <si>
    <t>打火店村奥疙瘩自然村</t>
  </si>
  <si>
    <t>解决村民549户，约400亩耕地上山耕作问题，方便村民549户1591人（其中脱贫户57户131人）产权属村集体所有。</t>
  </si>
  <si>
    <t>坑镇高仲家坬村生产道路</t>
  </si>
  <si>
    <t>新修生产道路土路，长5.5公里，宽3米。</t>
  </si>
  <si>
    <t>解决村民396户，约400亩耕地上山耕作问题，方便村民396户1189人（其中脱贫户100户265人）产权属村集体所有。</t>
  </si>
  <si>
    <t>方塌镇赵家坬村生产道路</t>
  </si>
  <si>
    <t>新修生产道路土路，长8公里，宽3米。</t>
  </si>
  <si>
    <t>解决村民218户，约400亩耕地上山耕作问题，方便村民218户605人（其中脱贫户22户63人）产权属村集体所有。</t>
  </si>
  <si>
    <t>木头峪镇曹家坬村生产道路</t>
  </si>
  <si>
    <t xml:space="preserve">  新修生产道路土路，长5公里，宽3.5米，挖土方36500立方米，填土方2000立方米。</t>
  </si>
  <si>
    <t>曹家坬村</t>
  </si>
  <si>
    <t>解决了约350亩耕地机械化耕作道路不通问题，方便村民447户1302人（其中脱贫户67户164人）产权属村集体所有。</t>
  </si>
  <si>
    <t>王家砭镇赵家坬村大稍梁自然村生产道路</t>
  </si>
  <si>
    <t>赵家坬村大稍梁自然村</t>
  </si>
  <si>
    <t>螅镇青瓜崖村生产道路</t>
  </si>
  <si>
    <t>中泥湾村办公室坡地至井则沟0.5公里，宽3米；顿折至井对面至王梁沟3公里，宽3米；北坬墕至青水路1.5公里，宽3米；大峁至碌础峁1.5公里，宽3米；中泥湾自然村至梨树坬自然村2公里，宽3米；龙天庙至山神庙1.5公里，宽3米，均为土路</t>
  </si>
  <si>
    <t>青瓜崖村</t>
  </si>
  <si>
    <t>解决村民382户，约400亩耕地上山耕作问题，方便村民382户1034人（其中脱贫户56户155人）产权属村集体所有。</t>
  </si>
  <si>
    <t>木头峪镇合心圪塔村生产道路</t>
  </si>
  <si>
    <t>新修生产道路土路，长2公里，宽3.5米，挖土方14000立方米，填土方1440立方米。</t>
  </si>
  <si>
    <t>合心圪塔村</t>
  </si>
  <si>
    <t>解决了约180亩耕地上山耕作问题，方便村民364户1009人（其中脱贫户57户108人）产权属村集体所有。</t>
  </si>
  <si>
    <t>乌镇楼家坪村生产道路</t>
  </si>
  <si>
    <t>楼家坪村</t>
  </si>
  <si>
    <t>解决村民251户，约400亩耕地上山耕作问题，方便村民251户727人（其中脱贫户53户133人）产权属村集体所有。</t>
  </si>
  <si>
    <t>螅镇王川山村生产道路</t>
  </si>
  <si>
    <t>新修生产道路土路，长3公里，宽3米。</t>
  </si>
  <si>
    <t>王川山村</t>
  </si>
  <si>
    <t>方塌镇元则河村生产道路</t>
  </si>
  <si>
    <t>新修产业路土路，党家峁村至尖草峁坝3公里，宽3米，庙梁至长塔大坝4公里宽3米。</t>
  </si>
  <si>
    <t>元则河村</t>
  </si>
  <si>
    <t>解决村民179户，约400亩耕地上山耕作问题，方便村民179户495人（其中脱贫户52户118人）产权属村集体所有。</t>
  </si>
  <si>
    <t>刘国具镇贺仓村生产道路</t>
  </si>
  <si>
    <t>解决村民308户，约400亩耕地上山耕作问题，方便村民308户906人（其中脱贫户95户261人）产权属村集体所有。</t>
  </si>
  <si>
    <r>
      <rPr>
        <sz val="12"/>
        <rFont val="宋体"/>
        <charset val="134"/>
      </rPr>
      <t>通镇薛家</t>
    </r>
    <r>
      <rPr>
        <sz val="10"/>
        <rFont val="宋体"/>
        <charset val="134"/>
      </rPr>
      <t>墕村（李家沟自然村）</t>
    </r>
    <r>
      <rPr>
        <sz val="10"/>
        <rFont val="仿宋_GB2312"/>
        <charset val="134"/>
      </rPr>
      <t>道路挡墙项目</t>
    </r>
  </si>
  <si>
    <r>
      <rPr>
        <sz val="12"/>
        <rFont val="宋体"/>
        <charset val="134"/>
      </rPr>
      <t>道路挡墙长50米，高6.5米，铺底2米，收顶1.3米，台背回填土方270m</t>
    </r>
    <r>
      <rPr>
        <sz val="10"/>
        <rFont val="宋体"/>
        <charset val="134"/>
      </rPr>
      <t>³</t>
    </r>
    <r>
      <rPr>
        <sz val="10"/>
        <rFont val="仿宋_GB2312"/>
        <charset val="134"/>
      </rPr>
      <t>，沟槽开挖土方116m</t>
    </r>
    <r>
      <rPr>
        <sz val="10"/>
        <rFont val="宋体"/>
        <charset val="134"/>
      </rPr>
      <t>³</t>
    </r>
    <r>
      <rPr>
        <sz val="10"/>
        <rFont val="仿宋_GB2312"/>
        <charset val="134"/>
      </rPr>
      <t>。</t>
    </r>
  </si>
  <si>
    <t>薛家墕村（李家沟自然村）</t>
  </si>
  <si>
    <t>有效提高农民农业生产效率，全村受益309户908人,其中受益防返贫监测户62户109人。</t>
  </si>
  <si>
    <t>兴隆寺便民服务中心杏树塌村路灯建设工程</t>
  </si>
  <si>
    <t>安装路灯100盏</t>
  </si>
  <si>
    <t>方便群众生活，提高群众生活水平。全村受益191户554人,其中受益防返贫监测户45户131人。</t>
  </si>
  <si>
    <t>佳州街道办事处雷老庄村排洪工程</t>
  </si>
  <si>
    <t>新修浆石砌排洪渠长550米、宽2米、高1.5米。</t>
  </si>
  <si>
    <t>雷老庄村</t>
  </si>
  <si>
    <t>可有效保护农田80亩，提高产量，增加村民248户822人（其中脱贫户73户158人）收入。项目建成后产权归村集体所有。</t>
  </si>
  <si>
    <t>通镇李厚村道路防护</t>
  </si>
  <si>
    <t>新修石砌道路护坡长71米、均宽1米、高4米。</t>
  </si>
  <si>
    <t>李厚村</t>
  </si>
  <si>
    <t>可有效保护村组道路，保证村民276户849人（其中脱贫户98户231人）安全出行。项目建成后产权归村集体所有。</t>
  </si>
  <si>
    <t>佳州街道办事处西峰则村排洪工程</t>
  </si>
  <si>
    <t>新建浆砌石排洪渠长90米、宽1.5，米、高1.5米；50砖砌护墙长50米、均高3米。</t>
  </si>
  <si>
    <t>可有效保护农田20亩，提高产量，增加村民310户854人（其中脱贫户51户94人）收入。项目建成后产权归村集体所有。</t>
  </si>
  <si>
    <t>大佛寺便民服务中心张家坪村排洪工程</t>
  </si>
  <si>
    <t>新修浆砌石排洪渠长150米、宽2米、高1.5米；维修浆石砌排洪渠长40米。</t>
  </si>
  <si>
    <t>可有效保护农田100亩，提高产量，增加村民269户790人（其中脱贫户68户186人）收入。项目建成后产权归村集体所有。</t>
  </si>
  <si>
    <t>新修生产道路10公里、宽3.5米。</t>
  </si>
  <si>
    <t>解决村民182户570（其中脱贫户45户122人）上山耕作出行困难，提高生产效率，改善生产生活条件。项目建成后产权归村集体所有。</t>
  </si>
  <si>
    <t>通镇高满沟村上李家坬自然村道路防护</t>
  </si>
  <si>
    <t>新建浆砌石护坡长150米、均高4米。</t>
  </si>
  <si>
    <t>高满沟村上李家坬自然村</t>
  </si>
  <si>
    <t>可有效保护村组道路，保证村民356户1084人（其中脱贫户90户232人）安全出行。项目建成后产权归村集体所有。</t>
  </si>
  <si>
    <t>朱官寨镇秦家沟村桥涵工程</t>
  </si>
  <si>
    <t>新修石砌便民桥一座，长15米、高5米、宽5米</t>
  </si>
  <si>
    <t>解决村民182户586人（其中脱贫户40户108人）出行困难，改善生产生活条件。项目建成后产权归村集体所有。</t>
  </si>
  <si>
    <t>佳州街道办闫家坪村桥涵工程</t>
  </si>
  <si>
    <t>埋设直径1米水泥管长16米、回填土方长20米、高6米、均宽10米。</t>
  </si>
  <si>
    <t>解决村民344户1079人（其中脱贫户79户226人）出行困难，改善生产生活条件。项目建成后产权归村集体所有。</t>
  </si>
  <si>
    <t>金明寺镇元团峁村道路防护</t>
  </si>
  <si>
    <t>新修浆砌护墙长48米、高6米，埋设直径60水泥管长45米。</t>
  </si>
  <si>
    <t>可有效保护村组道路，保证村民139户416人（其中脱贫户28户79人）安全出行。项目建成后产权归村集体所有。</t>
  </si>
  <si>
    <t>朱官寨镇朱官寨村新建排污排洪槽</t>
  </si>
  <si>
    <t>朱官寨村道路新建排污排洪槽，长110m，宽50m，高60m。</t>
  </si>
  <si>
    <t>引排流经的雨水、污水到渠内，提高排涝能力，提升环境质量，保障交通安全，354户1162人受益（其中脱贫户145户376人）。项目建成后产权归村集体所有。</t>
  </si>
  <si>
    <t>木头峪镇高艾家沟村道路防护</t>
  </si>
  <si>
    <t>新修浆砌石护坡长24米、均高8米。</t>
  </si>
  <si>
    <t>高艾家沟村</t>
  </si>
  <si>
    <t>可有效保护村组道路，保证村民364户1009人（其中脱贫户57户108人）安全出行。项目建成后产权归村集体所有。</t>
  </si>
  <si>
    <t>通村、组硬化路及护栏</t>
  </si>
  <si>
    <t>乌镇任家山村村组道路</t>
  </si>
  <si>
    <t>砖砌筑挡土墙长205m、均高1.8m；混凝土硬化路面260㎡，厚0.18m。</t>
  </si>
  <si>
    <t>任家山村</t>
  </si>
  <si>
    <t>解决全村208户631人（脱贫户22户42人）生产生活出行困难问题，助推农业增产、增收；建成后产权归村集体所有</t>
  </si>
  <si>
    <t>金明寺镇苏家坬村-水库维修项目</t>
  </si>
  <si>
    <t>原抢险坝段下游坝坡加固、新建大坝下游排水沟、增设左右岸排水明渠，溢洪道边墙 加固、新建出口挑流消能设施，新建右岸放水塔、拆除重建放水设施消力池、封堵左岸放水涵洞，新建安全监测设施、修复管理设施等</t>
  </si>
  <si>
    <t>保障沿岸168户437人，其中40户117人脱贫户生命财产安全</t>
  </si>
  <si>
    <t>佳县水利局</t>
  </si>
  <si>
    <t>王家砭镇佳芦河柳树会村段-种植基地</t>
  </si>
  <si>
    <t>土地整理500亩，防护工程总长约5.1km，其中左岸2.21km，右岸2.42km，支流右岸0.43km，保护基本农田1000亩，种植玉米1000亩，</t>
  </si>
  <si>
    <t>佳芦河柳树会村段</t>
  </si>
  <si>
    <t>项目建成后，提质增效保护耕地1000亩，每亩增值1200元，惠及5村，1324户4430人，其中脱贫户265户667人，带动人均增收500元，构建人与自然和谐发展的水生环境</t>
  </si>
  <si>
    <t>朱家坬镇暖渠山村-水库维修项目</t>
  </si>
  <si>
    <t>暖渠山水库运行维护</t>
  </si>
  <si>
    <t>暖渠山村</t>
  </si>
  <si>
    <t>通过项目实施，提高项目区的防洪标准，可确保下游的防洪安全，恢复灌溉等效益，</t>
  </si>
  <si>
    <t>兴隆寺便民服务中心蒋崖村-排洪渠整治</t>
  </si>
  <si>
    <t>整治排洪渠长97米，宽3米，高2.5米，浆砌石1580方</t>
  </si>
  <si>
    <t>蒋崖村</t>
  </si>
  <si>
    <t>通过项目实施，有效保护农田35亩，其中受益脱贫户36户49人</t>
  </si>
  <si>
    <t>兴隆寺便民服务中心桃梁沟村-排洪渠整治</t>
  </si>
  <si>
    <t>整治排洪渠浆砌石墙长120米，宽3米，高1米，开挖土方1.5万方</t>
  </si>
  <si>
    <t>桃梁沟村</t>
  </si>
  <si>
    <t>通过项目实施，有效保护农田60亩，预计每亩增收450元，其中受益脱贫户52户152人，</t>
  </si>
  <si>
    <t>朱官寨镇石家坬村-排洪渠整治</t>
  </si>
  <si>
    <t>整治排洪渠长159米、宽1.5米、高1.5米，2.0*2.0米涵洞1座。</t>
  </si>
  <si>
    <t>通过项目实施，有效保护农田35亩，预计每亩增收450元，其中受益脱贫户68户139人</t>
  </si>
  <si>
    <t>方塌镇中咀峁村-路灯</t>
  </si>
  <si>
    <t>新建路灯220盏，每盏2700元，形成资产归村集体所有</t>
  </si>
  <si>
    <t>改善66户（其中脱贫户8户）生活生产条件，提升村民幸福感，形成资产归村集体所有。</t>
  </si>
  <si>
    <t>上高寨便民服务中心-前郑家沟村-路灯</t>
  </si>
  <si>
    <t>新建路灯4盏，每盏2700元，形成资产归村集体所有</t>
  </si>
  <si>
    <t>改善428户（其中脱贫户43户）生活生产条件，提升村民幸福感，形成资产归村集体所有。</t>
  </si>
  <si>
    <t>上高寨便民服务中心-刘家崖窑村-路灯</t>
  </si>
  <si>
    <t>新建路灯50盏，每盏2700元，形成资产归村集体所有</t>
  </si>
  <si>
    <t>刘家崖窑村</t>
  </si>
  <si>
    <t>改善178户（其中脱贫户27户）生活生产条件，提升村民幸福感，形成资产归村集体所有。</t>
  </si>
  <si>
    <t>上高寨便民服务中心-陈家墕村-路灯</t>
  </si>
  <si>
    <t>新建路灯35盏，每盏2700元，形成资产归村集体所有</t>
  </si>
  <si>
    <t>改善183户（其中脱贫户21户）生活生产条件，提升村民幸福感，形成资产归村集体所有。</t>
  </si>
  <si>
    <t>上高寨便民服务中心-稍店则村-路灯</t>
  </si>
  <si>
    <t>新建路灯40盏，每盏2700元，形成资产归村集体所有</t>
  </si>
  <si>
    <t>改善255户（其中脱贫户36户）生活生产条件，提升村民幸福感，形成资产归村集体所有。</t>
  </si>
  <si>
    <t>朱家坬镇沙湾村-路灯</t>
  </si>
  <si>
    <t>新建路灯30盏，每盏2700元，形成资产归村集体所有</t>
  </si>
  <si>
    <t>沙湾村</t>
  </si>
  <si>
    <t>改善311户（其中脱贫户96户）生活生产条件，提升村民幸福感，形成资产归村集体所有。</t>
  </si>
  <si>
    <t>朱家坬镇刘家坬村-路灯</t>
  </si>
  <si>
    <t>新建路灯70盏，每盏2700元，形成资产归村集体所有</t>
  </si>
  <si>
    <t>改善146户（其中脱贫户39户）生活生产条件，提升村民幸福感，形成资产归村集体所有。</t>
  </si>
  <si>
    <t>通镇-通镇村-路灯</t>
  </si>
  <si>
    <t>改善550户（其中脱贫户96户）生活生产条件，提升村民幸福感，形成资产归村集体所有。</t>
  </si>
  <si>
    <t>通镇-西山村-路灯</t>
  </si>
  <si>
    <t>改善224户（其中脱贫户63户）生活生产条件，提升村民幸福感，形成资产归村集体所有。</t>
  </si>
  <si>
    <t>通镇-张家坡村-路灯</t>
  </si>
  <si>
    <t>张家坡村小李旺自然村</t>
  </si>
  <si>
    <t>改善446户（其中脱贫户82户）生活生产条件，提升村民幸福感，形成资产归村集体所有。</t>
  </si>
  <si>
    <t>通镇-刘家沟村-路灯</t>
  </si>
  <si>
    <t>新建路灯60盏，每盏2700元，形成资产归村集体所有</t>
  </si>
  <si>
    <t>改善259户（其中脱贫户42户）生活生产条件，提升村民幸福感，形成资产归村集体所有。</t>
  </si>
  <si>
    <t>通镇-王家沟-路灯</t>
  </si>
  <si>
    <t>王家沟</t>
  </si>
  <si>
    <t>改善191户（其中脱贫户55户）生活生产条件，提升村民幸福感，形成资产归村集体所有。</t>
  </si>
  <si>
    <t>通镇-高家墕-路灯</t>
  </si>
  <si>
    <t>高家墕</t>
  </si>
  <si>
    <t>改善261户（其中脱贫户44户）生活生产条件，提升村民幸福感，形成资产归村集体所有。</t>
  </si>
  <si>
    <t>通镇-见虎墕-路灯</t>
  </si>
  <si>
    <t>新建路灯27盏，每盏2700元，形成资产归村集体所有</t>
  </si>
  <si>
    <t>见虎墕</t>
  </si>
  <si>
    <t>改善307户（其中脱贫户84户）生活生产条件，提升村民幸福感，形成资产归村集体所有。</t>
  </si>
  <si>
    <t>朱官寨镇槐树峁村-路灯</t>
  </si>
  <si>
    <t>槐树峁村</t>
  </si>
  <si>
    <t>改善151户（其中脱贫户35户）生活生产条件，提升村民幸福感，形成资产归村集体所有。</t>
  </si>
  <si>
    <t>朱官寨镇落古峁村-路灯</t>
  </si>
  <si>
    <t>新建路灯25盏，每盏2700元，形成资产归村集体所有</t>
  </si>
  <si>
    <t>改善63户（其中脱贫户9户）生活生产条件，提升村民幸福感，形成资产归村集体所有。</t>
  </si>
  <si>
    <t>兴隆寺便民服务中心胡家峁村-路灯</t>
  </si>
  <si>
    <t>胡家峁村</t>
  </si>
  <si>
    <t>改善183户（其中脱贫户56户）生活生产条件，提升村民幸福感，形成资产归村集体所有。</t>
  </si>
  <si>
    <t>兴隆寺便民服务中心梁家岔村-路灯</t>
  </si>
  <si>
    <t>新建路灯100盏，每盏2700元，形成资产归村集体所有</t>
  </si>
  <si>
    <t>梁家岔村</t>
  </si>
  <si>
    <t>改善421户（其中脱贫户107户）生活生产条件，提升村民幸福感，形成资产归村集体所有。</t>
  </si>
  <si>
    <t>金明寺镇-申家沟村-路灯</t>
  </si>
  <si>
    <t>改善137户（其中脱贫户34户）生活生产条件，提升村民幸福感，形成资产归村集体所有。</t>
  </si>
  <si>
    <t>金明寺镇-白家窨则村-路灯</t>
  </si>
  <si>
    <t>新建路灯20盏，每盏2700元，形成资产归村集体所有</t>
  </si>
  <si>
    <t>白家窨则村刘武家峁自然村</t>
  </si>
  <si>
    <t>改善183户（其中脱贫户40户）生活生产条件，提升村民幸福感，形成资产归村集体所有。</t>
  </si>
  <si>
    <t>金明寺镇-周家沟村-路灯</t>
  </si>
  <si>
    <t>改善139户（其中脱贫户37户）生活生产条件，提升村民幸福感，形成资产归村集体所有。</t>
  </si>
  <si>
    <t>金明寺镇-苏家坬村-路灯</t>
  </si>
  <si>
    <t>新建路灯170盏，每盏2700元，形成资产归村集体所有</t>
  </si>
  <si>
    <t>改善168户（其中脱贫户40户）生活生产条件，提升村民幸福感，形成资产归村集体所有。</t>
  </si>
  <si>
    <t>官庄便民服务中心王家墕村-路灯</t>
  </si>
  <si>
    <t>王家墕村</t>
  </si>
  <si>
    <t>改善163户（其中脱贫户48户）生活生产条件，提升村民幸福感，形成资产归村集体所有。</t>
  </si>
  <si>
    <t>乌镇-核桃树墕-路灯</t>
  </si>
  <si>
    <t>核桃树墕村</t>
  </si>
  <si>
    <t>改善160户（其中脱贫户51户）生活生产条件，提升村民幸福感，形成资产归村集体所有。</t>
  </si>
  <si>
    <t>乌镇-乌镇村-路灯</t>
  </si>
  <si>
    <t>改善611户（其中脱贫户175户）生活生产条件，提升村民幸福感，形成资产归村集体所有。</t>
  </si>
  <si>
    <t>乌镇-闫家坪村-路灯</t>
  </si>
  <si>
    <t>改善435户（其中脱贫户83户）生活生产条件，提升村民幸福感，形成资产归村集体所有。</t>
  </si>
  <si>
    <t>乌镇-尚家沟村-路灯</t>
  </si>
  <si>
    <t>改善302户（其中脱贫户65户）生活生产条件，提升村民幸福感，形成资产归村集体所有。</t>
  </si>
  <si>
    <t>刘家山便民服务中心-闫家峁村-路灯</t>
  </si>
  <si>
    <t>闫家峁村</t>
  </si>
  <si>
    <t>改善230户（其中脱贫户100户）生活生产条件，提升村民幸福感，形成资产归村集体所有。</t>
  </si>
  <si>
    <t>刘家山便民服务中心-高起家坬村-路灯</t>
  </si>
  <si>
    <t>新建路灯64盏，每盏2700元，形成资产归村集体所有</t>
  </si>
  <si>
    <t>高起家坬村</t>
  </si>
  <si>
    <t>改善147户（其中脱贫户47户）生活生产条件，提升村民幸福感，形成资产归村集体所有。</t>
  </si>
  <si>
    <t>峪口便民服务中心大页里峰村-路灯</t>
  </si>
  <si>
    <t>新建路灯74盏，每盏2700元，形成资产归村集体所有</t>
  </si>
  <si>
    <t>大页里峰村</t>
  </si>
  <si>
    <t>改善332户（其中脱贫户138户）生活生产条件，提升村民幸福感，形成资产归村集体所有。</t>
  </si>
  <si>
    <t>木头峪镇-高李家沟村-路灯</t>
  </si>
  <si>
    <t>高李家沟村</t>
  </si>
  <si>
    <t>改善179户（其中脱贫户48户）生活生产条件，提升村民幸福感，形成资产归村集体所有。</t>
  </si>
  <si>
    <t>坑镇-背沟村-路灯</t>
  </si>
  <si>
    <t>背沟村</t>
  </si>
  <si>
    <t>改善378户（其中脱贫户56户）生活生产条件，提升村民幸福感，形成资产归村集体所有。</t>
  </si>
  <si>
    <t>坑镇-圪绺咀村-路灯</t>
  </si>
  <si>
    <t>圪绺咀村</t>
  </si>
  <si>
    <t>改善324户（其中脱贫户71户）生活生产条件，提升村民幸福感，形成资产归村集体所有。</t>
  </si>
  <si>
    <t>康家港便民服务中心-任家沟村-路灯</t>
  </si>
  <si>
    <t>改善260户（其中脱贫户73户）生活生产条件，提升村民幸福感，形成资产归村集体所有。</t>
  </si>
  <si>
    <t>康家港便民服务中心-王家墕村-路灯</t>
  </si>
  <si>
    <t>改善302户（其中脱贫户75户）生活生产条件，提升村民幸福感，形成资产归村集体所有。</t>
  </si>
  <si>
    <t>王家砭镇-雷家坬村-路灯</t>
  </si>
  <si>
    <t>新建路灯261盏，每盏2700元，形成资产归村集体所有</t>
  </si>
  <si>
    <t>改善330户（其中脱贫户63户）生活生产条件，提升村民幸福感，形成资产归村集体所有。</t>
  </si>
  <si>
    <t>店镇-赤牛峁村-路灯</t>
  </si>
  <si>
    <t>改善325户（其中脱贫户42户）生活生产条件，提升村民幸福感，形成资产归村集体所有。</t>
  </si>
  <si>
    <t>佳州办-马家畔村-路灯</t>
  </si>
  <si>
    <t>马家畔村</t>
  </si>
  <si>
    <t>改善332户（其中脱贫户44户）生活生产条件，提升村民幸福感，形成资产归村集体所有。</t>
  </si>
  <si>
    <t>刘国具镇高家畔村道路防护</t>
  </si>
  <si>
    <r>
      <rPr>
        <sz val="12"/>
        <color theme="1"/>
        <rFont val="仿宋_GB2312"/>
        <charset val="134"/>
      </rPr>
      <t>道路防护墙浆砌块片石330m</t>
    </r>
    <r>
      <rPr>
        <sz val="12"/>
        <color theme="1"/>
        <rFont val="宋体"/>
        <charset val="134"/>
      </rPr>
      <t>³，</t>
    </r>
  </si>
  <si>
    <t>高家畔村</t>
  </si>
  <si>
    <t>通过改善交通条件，方便村民434户（其中脱贫户81户）村民出行困难并改善生产生活条件，产权属村集体所有。</t>
  </si>
  <si>
    <t>乌镇李家山村路灯建设</t>
  </si>
  <si>
    <t>沿现状乡村主道路单侧布置，路灯间距最大为50m，总布置数量为160盏太阳能路灯，采用6米高灯杆，LED光源，灯具功率为40W，太阳能板120W，锂电池60AH。</t>
  </si>
  <si>
    <t>方便村民410户1268人（其中脱贫户75户184人）村民出行困难并改善生产生活条件，产权属村集体所有。</t>
  </si>
  <si>
    <t>朱家坬镇沙湾村道路防护</t>
  </si>
  <si>
    <t>挡墙高2米，长35米，浆砌片石180方，土方500立方</t>
  </si>
  <si>
    <t>通过改善交通条件，方便村民310户（其中脱贫户73户113人）村民出行困难并改善生产生活条件，产权属村集体所有。</t>
  </si>
  <si>
    <t>兴隆寺便民服务中心杏树塌村排洪渠</t>
  </si>
  <si>
    <t>杏树塌村路基排水工程:0.8米*0.8米.砖砌排水沟102米，过路混凝土盖板2处，设计总投资：3.578万元</t>
  </si>
  <si>
    <t>通过改善交通条件，解决村民245户735（其中脱贫户36户73人)安全出行问题，产权属村集体所有。</t>
  </si>
  <si>
    <t>曹家崖窑自然村集中移民区排水排污治理工程</t>
  </si>
  <si>
    <t>排水工程1255m、其他排水工程1255m、房建工程1260m、污水保护工程1处、取、弃土1164m3、场地清理1164km、清理与掘除1164km等。</t>
  </si>
  <si>
    <t>曹崖窑自然村</t>
  </si>
  <si>
    <t>通过建设排水渠、排污地下管网及配套设施，方便群众生产生活，受益村民90户295人（其中脱贫户20户65人），产权属村集体所有。</t>
  </si>
  <si>
    <t>康家港便民服务中心麻地沟村火石山自然村田间道路</t>
  </si>
  <si>
    <t>挖土方1260m3、红砖铺砌路面840m2、管涵一道12m</t>
  </si>
  <si>
    <t>麻地沟村火石山自然村</t>
  </si>
  <si>
    <t>通过改善交通条件，方便村民310户（其中脱贫户73户）村民出行困难并改善生产生活条件，产权属村集体所有。</t>
  </si>
  <si>
    <t>木头峪镇上坬村道路防护</t>
  </si>
  <si>
    <t>浆砌470立方米，挡墙长120米，高5米，铺底3米、收顶1米，浆砌（块）片石2400立方米等.</t>
  </si>
  <si>
    <t>上坬村</t>
  </si>
  <si>
    <t>通过改善交通条件，解决村民355户928（其中脱贫户41户103人)安全出行问题，产权属村集体所有。</t>
  </si>
  <si>
    <t>店镇三岔沟村井沟通自然村道路挡墙建设</t>
  </si>
  <si>
    <t>浆砌石挡墙长1500米，宽0.6米，高1.2米</t>
  </si>
  <si>
    <t>通过改善交通条件，解决村民171户556人（其中脱贫户41户120人)安全出行问题，产权属村集体所有。</t>
  </si>
  <si>
    <t>乌镇符家畔村排洪渠</t>
  </si>
  <si>
    <t>木瓜崖排洪渠长80米，高3.5米，宽3米。浆砌石方3080方</t>
  </si>
  <si>
    <t>符家畔村</t>
  </si>
  <si>
    <t>通过改善交通条件，解决村民186户484（其中脱贫户34户79人)安全出行问题，产权属村集体所有。</t>
  </si>
  <si>
    <t>坑镇白家甲村路灯</t>
  </si>
  <si>
    <t>沿现状乡村主道路单侧布置，路灯间距最大为50m，总布置数量为60盏太阳能路灯，采用6米高灯杆，LED光源，灯具功率为40W，太阳能板120W，锂电池60AH。</t>
  </si>
  <si>
    <t>白家甲村</t>
  </si>
  <si>
    <t>通过改善交通条件，解决村民190户603人（其中脱贫户28户50人)安全出行问题，产权属村集体所有。</t>
  </si>
  <si>
    <t>刘国具镇袁家沟村产业路硬化</t>
  </si>
  <si>
    <t>水泥硬化产业路，长4.6公里，宽4.5米。</t>
  </si>
  <si>
    <t>袁家沟村</t>
  </si>
  <si>
    <t>通过改善交通条件，解决村民162户523人（其中脱贫户13户30人)上山耕作出行难问题，提高生产效率，产权属村集体所有。</t>
  </si>
  <si>
    <t>坑镇山牛沟村生产道路</t>
  </si>
  <si>
    <t>山牛沟村</t>
  </si>
  <si>
    <t>通过改善交通条件，解决村民152户423人（其中脱贫户25户60人)上山耕作出行难问题，提高生产效率，产权属村集体所有。</t>
  </si>
  <si>
    <t>王家砭镇打火店村路灯</t>
  </si>
  <si>
    <t>沿现状乡村主道路单侧布置，路灯间距最大为50m，总布置数量为150盏太阳能路灯，采用6米高灯杆，LED光源，灯具功率为40W，太阳能板120W，锂电池60AH。</t>
  </si>
  <si>
    <t>方便村民549户1591人（其中脱贫户57户131人）村民出行困难并改善生产生活条件，产权属村集体所有。</t>
  </si>
  <si>
    <t>通镇闫家坬村路灯</t>
  </si>
  <si>
    <t>方便村民198户540人（其中脱贫户63户158人）村民出行困难并改善生产生活条件，产权属村集体所有。</t>
  </si>
  <si>
    <t>坑镇峁上村路灯</t>
  </si>
  <si>
    <t>方便村民251户775人（其中脱贫户37户126人）村民出行困难并改善生产生活条件，产权属村集体所有。</t>
  </si>
  <si>
    <t>兴隆寺便民服务中心磨川村路灯</t>
  </si>
  <si>
    <t>沿现状乡村主道路单侧布置，路灯间距最大为50m，总布置数量为100盏太阳能路灯，采用6米高灯杆，LED光源，灯具功率为40W，太阳能板120W，锂电池60AH。</t>
  </si>
  <si>
    <t>磨川村</t>
  </si>
  <si>
    <t>方便村民201户608人（其中脱贫户65户160人）村民出行困难并改善生产生活条件，产权属村集体所有。</t>
  </si>
  <si>
    <t>通镇薛家墕村路灯</t>
  </si>
  <si>
    <t>薛家墕村</t>
  </si>
  <si>
    <t>方便村民309户908人（其中脱贫户62户129人）村民出行困难并改善生产生活条件，产权属村集体所有。</t>
  </si>
  <si>
    <t>通镇张家坡路灯</t>
  </si>
  <si>
    <t>张家坡</t>
  </si>
  <si>
    <t>方便村民393户1205人（其中脱贫户81户178人）村民出行困难并改善生产生活条件，产权属村集体所有。</t>
  </si>
  <si>
    <t>大佛寺便民服务中心丁家坪村路灯</t>
  </si>
  <si>
    <t>沿现状乡村主道路单侧布置，路灯间距最大为50m，总布置数量为120盏太阳能路灯，采用6米高灯杆，LED光源，灯具功率为40W，太阳能板120W，锂电池60AH。</t>
  </si>
  <si>
    <t>方便村民480户1404人（其中脱贫户132户370人）村民出行困难并改善生产生活条件，产权属村集体所有。</t>
  </si>
  <si>
    <t>金明寺镇李柏亮沟村路灯</t>
  </si>
  <si>
    <t>沿现状乡村主道路单侧布置，路灯间距最大为50m，总布置数量为110盏太阳能路灯，采用6米高灯杆，LED光源，灯具功率为40W，太阳能板120W，锂电池60AH。</t>
  </si>
  <si>
    <t>方便村民220户666人（其中脱贫户50户150人）村民出行困难并改善生产生活条件，产权属村集体所有。</t>
  </si>
  <si>
    <t>金明寺镇白家窨则村路灯</t>
  </si>
  <si>
    <t>沿现状乡村主道路单侧布置，路灯间距最大为50m，总布置数量为90盏太阳能路灯，采用6米高灯杆，LED光源，灯具功率为40W，太阳能板120W，锂电池60AH。</t>
  </si>
  <si>
    <t>方便村民119户449人（其中脱贫户40户112人）村民出行困难并改善生产生活条件，产权属村集体所有。</t>
  </si>
  <si>
    <t>店镇店头村路灯</t>
  </si>
  <si>
    <t>沿现状乡村主道路单侧布置，路灯间距最大为50m，总布置数量为80盏太阳能路灯，采用6米高灯杆，LED光源，灯具功率为40W，太阳能板120W，锂电池60AH。</t>
  </si>
  <si>
    <t>方便村民414户1088人（其中脱贫户60户151人）村民出行困难并改善生产生活条件，产权属村集体所有。</t>
  </si>
  <si>
    <t>店镇西山村路灯</t>
  </si>
  <si>
    <t>沿现状乡村主道路单侧布置，路灯间距最大为50m，总布置数量为40盏太阳能路灯，采用6米高灯杆，LED光源，灯具功率为40W，太阳能板120W，锂电池60AH。</t>
  </si>
  <si>
    <t>方便村民148户499人（其中脱贫户22户51人）村民出行困难并改善生产生活条件，产权属村集体所有。</t>
  </si>
  <si>
    <t>王家砭镇旧寨村路灯建设</t>
  </si>
  <si>
    <t>方便村民145户385人（其中脱贫户31户78人）村民出行困难并改善生产生活条件，产权属村集体所有。</t>
  </si>
  <si>
    <t>通镇小杨家沟村路灯</t>
  </si>
  <si>
    <t>杨家沟村</t>
  </si>
  <si>
    <t>方便村民135户361人（其中脱贫户47户144人）村民出行困难并改善生产生活条件，产权属村集体所有。</t>
  </si>
  <si>
    <t>康家港便民服务中心李家圪台村道路排水工程</t>
  </si>
  <si>
    <t>新建道路排水：埋设Φ500mm以内双壁波纹管长260米；M7.5浆砌青红砖消力池21.6立方米，现浇混凝土6.1立方米等。</t>
  </si>
  <si>
    <t>通过改善交通条件，解决村民264户730（其中脱贫户67户184人)安全出行问题，产权属村集体所有。</t>
  </si>
  <si>
    <t>乌镇张兴庄村道路防护</t>
  </si>
  <si>
    <t>过坡防护与加固107.3方、挖除旧路面126方、填方126方</t>
  </si>
  <si>
    <t>张兴庄村</t>
  </si>
  <si>
    <t>通过改善交通条件，方便村民345户（其中脱贫户63户105人）村民出行困难并改善生产生活条件，产权属村集体所有。</t>
  </si>
  <si>
    <t>螅镇小社村路灯</t>
  </si>
  <si>
    <t>沿现状乡村主道路单侧布置，路灯间距最大为50m，总布置数量为200盏太阳能路灯，采用6米高灯杆，LED光源，灯具功率为40W，太阳能板120W，锂电池60AH。</t>
  </si>
  <si>
    <t>小社村</t>
  </si>
  <si>
    <t>方便村民388户1083人（其中脱贫户97户267人）村民出行困难并改善生产生活条件，产权属村集体所有。</t>
  </si>
  <si>
    <t>乌镇任家山村路灯</t>
  </si>
  <si>
    <t>沿现状乡村主道路单侧布置，路灯间距最大为50m，总布置数量为58盏太阳能路灯，采用6米高灯杆，LED光源，灯具功率为40W，太阳能板120W，锂电池60AH。</t>
  </si>
  <si>
    <t>方便村民208户631人（其中脱贫户22户42人）村民出行困难并改善生产生活条件，产权属村集体所有。</t>
  </si>
  <si>
    <t>木头峪镇李家坬村路灯</t>
  </si>
  <si>
    <t>李家坬村</t>
  </si>
  <si>
    <t>方便村民491户1478人（其中脱贫户61户137人）村民出行困难并改善生产生活条件，产权属村集体所有。</t>
  </si>
  <si>
    <t>店镇马家条村排洪渠</t>
  </si>
  <si>
    <t>拆除原排洪渠，新建3米*1.2米浆砌石排洪渠75米，入口八字一处，新建2米*1.2米浆砌石排洪渠60米，钢格栅雨水口4处，破除及恢复混凝土硬化面积：575平米（20cm厚C30混凝土+30cm厚10：90灰土），浆砌铺砖硬化面积：230平米。</t>
  </si>
  <si>
    <t>通过改善交通条件，解决村民261户735（其中脱贫户31户73人)安全出行问题，产权属村集体所有。</t>
  </si>
  <si>
    <t>人居环境整治</t>
  </si>
  <si>
    <t>朱官寨镇等17镇办-朱官寨镇曹大塌村等30村-厕所</t>
  </si>
  <si>
    <t>新建户卫生厕所3310座，改善3310户村民厕所条件</t>
  </si>
  <si>
    <t>朱官寨镇等17镇办</t>
  </si>
  <si>
    <t>朱官寨镇曹大塌村等30村</t>
  </si>
  <si>
    <t>改善3310户村民厕所条件，转变农户卫生生活习惯，形成财产权属归建厕农户所有。</t>
  </si>
  <si>
    <t>兴隆寺便民服务中心-梁家岔村-人居环境整治</t>
  </si>
  <si>
    <t>硬化7.8米宽巷道，4米宽村组道路，公共文化广场水泥硬化1100平方米，新建雨水边沟1100米，雨水管道400支，雨水井69个，雨水主水渠（水泥制）300米，污水管道排放，污水管道200支（长1400米），主管道200米，400支，污水检查井30个，预埋30方化粪池1个，上水检查井54个，农业养殖场地硬化50平方米66个。</t>
  </si>
  <si>
    <t>改善村民生活条件，提升幸福指数，直接受益人口389户1082人。</t>
  </si>
  <si>
    <t>金明寺镇-中石家坬村-人居环境整治</t>
  </si>
  <si>
    <t>金明寺中石家坬村文化广场毛石砌石挡墙38m，高5m，铺底1.8m，收顶0.6m。改善生活环境</t>
  </si>
  <si>
    <t>中石家坬村</t>
  </si>
  <si>
    <t>改善生活环境，227户村民受益，形成资产归集体所有。</t>
  </si>
  <si>
    <t>峪口便民服务中心玉家沟村桥涵项目</t>
  </si>
  <si>
    <t>新建漫水桥1座，长20米，宽5米；新建坝梁90长，排洪1道（14 米长φ1000 钢筋混凝土圆管涵。26米长急流槽）。</t>
  </si>
  <si>
    <t>有效提高农民农业生产效率，全村受益392户1275人,其中受益防返贫监测户178户498人。产权归玉家沟村集体所有</t>
  </si>
  <si>
    <t>兴隆寺便民服务中心贺家硷（郭家岔自然村）桥涵项目</t>
  </si>
  <si>
    <t>新修漫水桥一座20米长，宽5米，新建排洪一道（长14米，1米管涵，16米长急流槽）</t>
  </si>
  <si>
    <t>贺家硷（郭家岔自然村）</t>
  </si>
  <si>
    <t>有效提高农民农业生产效率，全村受益257户863人,其中受益防返贫监测户86户221人。产权归贺家硷村集体所有</t>
  </si>
  <si>
    <t>大佛寺便民服务中心白家硷村村组道路</t>
  </si>
  <si>
    <t>新修通村路长5公里，宽3米</t>
  </si>
  <si>
    <t>有效提高农民农业生产效率，全村受益351户998人,其中受益防返贫监测户86户244人。</t>
  </si>
  <si>
    <t>刘国具镇王家坬村村组道路</t>
  </si>
  <si>
    <t>道路总长1.745公里、路基宽5.5米，路面宽4.5米，路面结构为18厘米厚水泥混凝土+16厘米厚石灰土（10:90）。全线管涵四处，共长24米，均为直径1米的水泥管。砖砌边沟长0.752公里，砖砌拦水带长0.79公里，浆砌块片石急流槽17道，路基土方工程（开挖士方2.29万方，回填土方0.36万方）。</t>
  </si>
  <si>
    <t>解决村民176户（其中脱贫户30户）出行困难，改善生产生活条件。项目建成后产权归村集体所有。</t>
  </si>
  <si>
    <t>刘国具镇刘国具村村组道路</t>
  </si>
  <si>
    <t>水泥硬化村组道路长1.1公里、宽3.5米、厚18厘米及砖砌拦水带。</t>
  </si>
  <si>
    <t>解决村民201户590人（其中脱贫户51户136人）出行困难，改善生产生活条件。项目建成后产权归村集体所有。</t>
  </si>
  <si>
    <t>大佛寺便民服务中心边子元村组道路</t>
  </si>
  <si>
    <t>侧砖硬化村组道路长1.97公里、宽3米。</t>
  </si>
  <si>
    <t>可有效解决村民上山耕作出行难问题，，提高生产效率，310户903人受益（其中脱贫户73户166人）受益。项目建成后产权归村集体所有。</t>
  </si>
  <si>
    <t>官庄便民服务中心官庄沟村桥涵工程</t>
  </si>
  <si>
    <t>新修石拱桥一座，桥跨径及结构形式：3-25米混凝土拱桥，桥宽6.5米、桥梁全长36米、桥高7米，设计行车速度20公里/小时，桥梁安全等级二级、设计荷载：公路二级、设计洪水频率1/50长。</t>
  </si>
  <si>
    <t>官庄沟村</t>
  </si>
  <si>
    <t>可解决村民217户580人（其中脱贫户49户134人）出行难问题，改善生产生活条件。项目建成后产权归村集体所有。</t>
  </si>
  <si>
    <t>螅镇大庄村老赵圪凹自然村村组道路</t>
  </si>
  <si>
    <t>水泥硬化村组道路长2公里、宽4.5米、厚18厘米，防护栏1.8公里。</t>
  </si>
  <si>
    <t>大庄村老赵圪凹自然村</t>
  </si>
  <si>
    <t>可解决村民320户890人（其中脱贫户95户258人）出行难问题。项目建成后产权归村集体所有。</t>
  </si>
  <si>
    <t>上高寨便民服务中心前郑家沟村柳树峁自然村村组道路</t>
  </si>
  <si>
    <t>侧砖硬化村组道路长2公里、宽3米。</t>
  </si>
  <si>
    <t>前郑家沟村柳树峁自然村</t>
  </si>
  <si>
    <t>解决村民403户1186人（其中脱贫户43户84人)出行难问题，提高生产效率。项目建成后产权归村集体所有。</t>
  </si>
  <si>
    <t>上高寨便民服务中心木瓜树峁村村组道路</t>
  </si>
  <si>
    <t>水泥硬化村组道路硬化1.7公里、宽3.5米。</t>
  </si>
  <si>
    <t>可解决村民178户493人（其中脱贫户11户20人）出行难问题。项目建成后产权归村集体所有。</t>
  </si>
  <si>
    <t>乌镇乌镇村桥涵工程</t>
  </si>
  <si>
    <t>新修浆砌石漫水桥一座，长35米、顶宽3.5米、高4米，新修村组道路长1公里、宽4米。</t>
  </si>
  <si>
    <t>张文正村</t>
  </si>
  <si>
    <t>解决村民308户992人（其中脱贫户63户159人）出行困难，改善生产生活条件。项目建成后产权归村集体所有。</t>
  </si>
  <si>
    <t>乌镇任家山村桥涵工程</t>
  </si>
  <si>
    <t>在长19米石拱桥加宽4米、设计行车速度20公里/小时，桥梁安全等级二级、设计荷载：公路二级、设计洪水频率1/50。</t>
  </si>
  <si>
    <t>解决村民208户631人（其中脱贫户22户42人）出行困难，改善生产生活条件。项目建成后产权归村集体所有。</t>
  </si>
  <si>
    <t>通镇闫辛庄村村组道路</t>
  </si>
  <si>
    <t>水泥硬化村后梁至前阳湾村组道路长1.7公里、宽3.5米、厚18厘米。</t>
  </si>
  <si>
    <t>可解决村民144户381人（其中脱贫户46户119人）出行难问题。项目建成后产权归村集体所有。</t>
  </si>
  <si>
    <t>王家砭镇程家沟村村组道路</t>
  </si>
  <si>
    <t>侧砖硬化村组道路长1公里、宽3.5米；长0.5公里、宽3米。</t>
  </si>
  <si>
    <t>解决村民218户（其中脱贫户23户)出行难问题，提高生产效率。项目建成后产权归村集体所有。</t>
  </si>
  <si>
    <t>康家港便民服务中心李家圪台村村组道路</t>
  </si>
  <si>
    <t>侧砖硬化村组道路长1.5米、宽3米。</t>
  </si>
  <si>
    <t>解决村民264户730人（其中脱贫户67户184人）出行困难，改善生产生活条件。项目建成后产权归村集体所有。</t>
  </si>
  <si>
    <t>朱家坬镇沙湾村土沟自然村村组道路</t>
  </si>
  <si>
    <t>维修水毁村组道路一处，填水毁缺口长26米、宽5米、高4米，水泥硬化路面长26米、宽3.5米。</t>
  </si>
  <si>
    <t>沙湾村土沟自然村</t>
  </si>
  <si>
    <t>可解决村民342户1006人（其中脱贫户96户230人）出行难问题。项目建成后产权归村集体所有。</t>
  </si>
  <si>
    <t>刘家山便民服务中心雷兴庄村村组道路</t>
  </si>
  <si>
    <t>侧砖硬化村组道路长550米、宽3.5米，对路径一涵洞加长16米、宽2米、高1.5米。</t>
  </si>
  <si>
    <t>雷兴庄村</t>
  </si>
  <si>
    <t>可解决村民110户293人（其中脱贫户26户78人）出行难问题。项目建成后产权归村集体所有。</t>
  </si>
  <si>
    <t>金明寺镇高家沟村白家渠自然村村组路</t>
  </si>
  <si>
    <t>村组道路1.58公里，宽4.5米、厚0.18米。路基挖土方23700立方米、混凝土路面7400平方米、浆砌红砖238立方米、浆砌片石254立方米、混凝土管涵4道 、护栏1200米</t>
  </si>
  <si>
    <t>白家渠村</t>
  </si>
  <si>
    <t>确保该村道路安全通行，方便116户307人其中脱贫户31户33人安全出行，促进经济发展，增加农民收入，产权归村集体所有</t>
  </si>
  <si>
    <t>交通局</t>
  </si>
  <si>
    <t>金明寺镇申家沟村村组道路</t>
  </si>
  <si>
    <t>村组道路1.98公里，宽4.5米、厚0.18米。路基挖土填方13100立方米、混凝土路面8800平方米、浆砌红砖288立方米、混凝土管涵2道 、护栏1600米</t>
  </si>
  <si>
    <t>金明寺镇李柏亮沟村乔家仡佬自然村村组道路</t>
  </si>
  <si>
    <t>村组道路1.5公里，宽4.5米、厚0.18米。路基挖土方23100立方米、混凝土路面7100平方米、浆砌红砖138立方米、浆砌片石254立方米、护栏1000米</t>
  </si>
  <si>
    <t>确保该村道路安全通行，方便229户657人其中脱贫户50户96人安全出行，促进经济发展，增加农民收入，产权归村集体所有</t>
  </si>
  <si>
    <t>乌镇符家畔村脑畔沟自然村村组道路</t>
  </si>
  <si>
    <t>村组道路3.6公里，宽4.5米、厚0.18米。路基挖土方34300立方米、混凝土路面16500平方米、浆砌红砖438立方米、浆砌片石654立方米、护栏3000米</t>
  </si>
  <si>
    <t>确保该村道路安全通行，方便235户808人其中脱贫户9户20人安全出行，促进经济发展，增加农民收入，产权归村集体所有</t>
  </si>
  <si>
    <t>螅镇菜园咀村菜园咀村中泥家湾自然村村组道路</t>
  </si>
  <si>
    <t>村组道路1.6公里，宽3.5米、厚0.18米。路基挖填土方14100立方米、混凝土路面6000平方米、浆砌红砖238立方米、护栏1400米</t>
  </si>
  <si>
    <t>菜园咀村</t>
  </si>
  <si>
    <t>通过改善交通条件，
方便村民382户（其中脱贫户56护）村民出行困难并改善生产生活条件，产权属村集体所有。</t>
  </si>
  <si>
    <t>木头峪镇井畔村牛圈沟自然村村组道路</t>
  </si>
  <si>
    <t>村组道路2.0公里，宽4.5米、厚0.18米。路基挖填土方23100立方米、混凝土路面9300平方米、浆砌红砖308立方米、护栏1800米</t>
  </si>
  <si>
    <t>井畔村</t>
  </si>
  <si>
    <t>确保该村道路安全通行，方便232户706人其中脱贫户61户117人安全出行，促进经济发展，增加农民收入，产权归村集体所有</t>
  </si>
  <si>
    <t>店镇刘顺家坬村张仁家洼自然村通组路</t>
  </si>
  <si>
    <t>村组道路1.5公里，宽3.5米、厚0.18米。路基挖土方15800立方米、混凝土路面5500平方米、浆砌红砖221立方米、护栏1400米</t>
  </si>
  <si>
    <t>张仁家洼村</t>
  </si>
  <si>
    <t>确保该村道路安全通行，方便325户1105人其中脱贫户42户102人安全出行，促进经济发展，增加农民收入，产权归村集体所有</t>
  </si>
  <si>
    <t>店镇勃牛沟村村组道路</t>
  </si>
  <si>
    <t>村组道路2.7公里，宽3.5米、厚0.18米。路基挖填土方12300立方米、混凝土路面9900平方米、浆砌红砖252立方米、护栏2600米</t>
  </si>
  <si>
    <t>确保该村道路安全通行，方便396户1413人其中脱贫户92户305人安全出行，促进经济发展，增加农民收入，产权归村集体所有</t>
  </si>
  <si>
    <t>通镇槐树峁村村组道路</t>
  </si>
  <si>
    <t>村组道路2.1公里，宽4.5米、厚0.18米。路基挖土方3700立方米混凝土路面9450平方米、浆砌红砖238立方米、</t>
  </si>
  <si>
    <t>确保该村道路安全通行，方便244户703人其中脱贫户28户84人安全出行，促进经济发展，增加农民收入，产权归村集体所有</t>
  </si>
  <si>
    <t>木头峪镇王宁山村寨则沟自然村村组道路</t>
  </si>
  <si>
    <t>村组道路长0.375公里，宽3.5米、厚0.18米，挖填土石方3300立方米、混凝土面层1500平方米、浆砌红砖134立方米、浆砌块片石1174.2立方米、护栏350米</t>
  </si>
  <si>
    <t>确保该村道路安全通行，方便491户1596人其中脱贫户88户232人安全出行，促进经济发展，增加农民收入，产权归村集体所有</t>
  </si>
  <si>
    <t>螅镇大庄村村组道路</t>
  </si>
  <si>
    <t>涵宽4米、涵长27米、涵高6.0米、浆砌块片850立方米、设计洪水频率1/50</t>
  </si>
  <si>
    <t>大庄村</t>
  </si>
  <si>
    <t>确保该村道路安全通行，方便237户612人其中脱贫户45户123人安全出行，促进经济发展，增加农民收入，产权归村集体所有</t>
  </si>
  <si>
    <t>佳州街道办事处张家庄村村组道路</t>
  </si>
  <si>
    <t>村组道路1.3公里，宽6.5米、厚0.18米。路基挖方9000立方米，填方3500立方米，混凝土硬化路面8950平方米，浆砌块片石1230立方米、对号边沟300米</t>
  </si>
  <si>
    <t>张家庄村</t>
  </si>
  <si>
    <t>通过改善交通条件，
方便村民414户（其中脱贫户60护）村民出行困难并改善生产生活条件，产权属村集体所有。</t>
  </si>
  <si>
    <t>通镇魏家洼村村组道路</t>
  </si>
  <si>
    <t>村组道路1.2公里，宽3.5米、厚0.18米。路基挖土方6800立方米混凝土路面4500平方米、浆砌红砖238立方米、</t>
  </si>
  <si>
    <t>魏家洼村</t>
  </si>
  <si>
    <t>确保该村道路安全通行，方便317户1022人其中脱贫户59户117人安全出行，促进经济发展，增加农民收入，产权归村集体所有</t>
  </si>
  <si>
    <t>通镇李厚村村组道路</t>
  </si>
  <si>
    <t>村组道路4.5公里，宽3.5米、厚0.18米。路基挖填土方32300立方米、混凝土路面16550平方米、浆砌红砖552立方米</t>
  </si>
  <si>
    <t>店镇贺家沟村村组道路</t>
  </si>
  <si>
    <t>村组道路4.18公里，宽4.5米，厚0.18米，混凝土路面18800平方米、浆砌红砖168立方米、管涵3道、护栏2000米</t>
  </si>
  <si>
    <t>贺家沟村</t>
  </si>
  <si>
    <t>确保两村村道路安全通行，方便562户1573人，其中脱贫户114户183人安全出行，促进经济发展，增加农民收入，产权归村集体所有</t>
  </si>
  <si>
    <t>官庄便民服务中心双碾村二郎山自然村村组道路</t>
  </si>
  <si>
    <t>村组道路2公里，宽4.5米，厚0.18米，混凝土路面9500平方米、浆砌红砖368立方米、管涵3道、护栏1500米</t>
  </si>
  <si>
    <t>确保两村村道路安全通行，方便412户949人，其中脱贫户64户171人安全出行，促进经济发展，增加农民收入，产权归村集体所有</t>
  </si>
  <si>
    <t>康家港便民服务中心任家沟村村组道路</t>
  </si>
  <si>
    <t>村组道路1.0公里，宽3.5米、厚0.18米路，基挖填土方4600立方米、混凝土路面3700平方米、浆砌红砖220立方米、管涵1道</t>
  </si>
  <si>
    <t>方便村内130户510人（其中脱贫户20户45人）生产生活，解决车辆通行困难问题</t>
  </si>
  <si>
    <t>乌镇尚家沟村村组道路</t>
  </si>
  <si>
    <t>砖铺硬化村组道路长2.4km，均宽3m。</t>
  </si>
  <si>
    <t>解决全村319户1008人（脱贫户63户181人）生产生活出行困难问题，助推农业增产、增收；建成后产权归村集体所有</t>
  </si>
  <si>
    <t>混凝土硬化村组道路长390m、宽3m、厚0.15m；长200m、宽4.5m、厚0.18m；长150m、宽3.5m、厚0.18m。配套拦水带。</t>
  </si>
  <si>
    <t>解决全村139户438人（脱贫户19户44人）生产生活出行困难问题，助推农业增产、增收；建成后产权归村集体所有</t>
  </si>
  <si>
    <t>店镇赤牛峁村张仁家坬自然村村组道路</t>
  </si>
  <si>
    <t>砖铺硬化村组道路长1.12km，均宽3m。</t>
  </si>
  <si>
    <t>小型农田水利设施</t>
  </si>
  <si>
    <t>乌镇张庆山村淤地坝除险加固</t>
  </si>
  <si>
    <t>维修加固正沟淤地坝，坝顶长34m、顶宽4m、外坡培厚，浆砌石坝趾护墙长34m，高3m，均宽1m。</t>
  </si>
  <si>
    <t>张庆山</t>
  </si>
  <si>
    <t>减少水土流失，保护淤地坝20亩，受益该村220户696人（脱贫户72户190人）助推农业增产、增收，每亩可增产增收200元；建成后产权归村集体所有</t>
  </si>
  <si>
    <t>乌镇郭家畔村张家峁自然村淤地坝除险加固</t>
  </si>
  <si>
    <t>维修加固西沟淤地坝，坝顶长60m、加高3m，顶宽5m、浆砌石溢洪道长60m，宽2m；回填坝内水毁缺口。</t>
  </si>
  <si>
    <t>郭家畔村张家峁自然村</t>
  </si>
  <si>
    <t>减少水土流失，保护淤地坝40亩，受益该村537户1838人（脱贫户147户414人）助推农业增产、增收，每亩可增产增收200元；建成后产权归村集体所有</t>
  </si>
  <si>
    <t>坑镇高仲家坬村村组道路</t>
  </si>
  <si>
    <t>硬化道路长320米，道路宽度3.5米，硬化道路结构：18cmC30水泥混凝土+18cm5%水泥稳定土；清理路基土1120平米，道路两侧红砖拦水带640米。</t>
  </si>
  <si>
    <t>通过改善交通条件，解决村民396户1189人（其中脱贫户100户265人)上山耕作出行难问题，提高生产效率，产权属村集体所有。</t>
  </si>
  <si>
    <t>康家港乡康家港村西沟至平原村组道路</t>
  </si>
  <si>
    <t>红砖铺路面4970m2、涵洞一道，管涵长48m</t>
  </si>
  <si>
    <t>通过改善交通条件，解决村民761户1949人（其中脱贫户159户421人)上山耕作出行难问题，提高生产效率，产权属村集体所有。</t>
  </si>
  <si>
    <t>佳州街道办城关村暴家坬自然村村组道路</t>
  </si>
  <si>
    <t>路基工程513立方米，拆除旧建筑物、构筑物513立方米、拆除砖石及其他砌体513立方米，浆砌片石挡土墙244立方米，浆砌红砖挡土墙1136立方米，路面工程330平米、18㎝C30砼面层330平米，16㎝石灰稳定土基层（10%）等。</t>
  </si>
  <si>
    <t>城关村暴家坬自然村</t>
  </si>
  <si>
    <t>通过改善交通条件，方便村民257户740人（其中脱贫户14户28人）村民出行困难并改善生产生活条件，产权属村集体所有。</t>
  </si>
  <si>
    <t>康家港便民服务中心下墕村村组道路</t>
  </si>
  <si>
    <t>拓宽硬化路面1米，道路长2.2公里</t>
  </si>
  <si>
    <t>下墕村</t>
  </si>
  <si>
    <t>通过改善交通条件，方便村民213户564人（其中脱贫户21户47人）村民出行困难并改善生产生活条件，产权属村集体所有。</t>
  </si>
  <si>
    <t>路基工程0.35公里，拆除排水沟57.6立方米，路面工程1602平米，混凝土面层1602平米，18㎝C30砼面层1602平米，16㎝石灰稳定土基层1602平米等</t>
  </si>
  <si>
    <t>乌镇秦家坪村村组道路</t>
  </si>
  <si>
    <t>路基挖方2800立方米，路基填方360立方米，红砖铺路面805平米，漫水桥一道15米等。</t>
  </si>
  <si>
    <t>秦家坪村</t>
  </si>
  <si>
    <t>通过改善交通条件，方便村民434户（其中脱贫户81户）村民出行困难并改善生产生活条件。</t>
  </si>
  <si>
    <t>浆砌片石路肩墙422.4立方米，浆砌青（红）砖防护墙13立方米，水泥砂浆抹面16.3平方米，机械挖机基土方792立方米。</t>
  </si>
  <si>
    <t>刘家山便民服务中心姚家沟村村组道路</t>
  </si>
  <si>
    <t>浆砌青（红）砖边沟440.5立方米</t>
  </si>
  <si>
    <t>姚家沟村</t>
  </si>
  <si>
    <t>通过改善交通条件，方便村民191户487人（其中脱贫户67户173人）村民出行困难并改善生产生活条件，产权属村集体所有。</t>
  </si>
  <si>
    <t>上高寨便民服务中心刘家崖窑村村组道路</t>
  </si>
  <si>
    <t>新修村组道路土路基础3.1km,宽6m</t>
  </si>
  <si>
    <t>通过改善交通条件，方便村民179户531人（其中脱贫户26户75人）村民出行困难并改善生产生活条件，产权属村集体所有。</t>
  </si>
  <si>
    <t>王家砭镇雷家坬村村组道路</t>
  </si>
  <si>
    <t>新修硬化村组道路0.2km,宽4.5m,外加挡墙</t>
  </si>
  <si>
    <t>通过改善交通条件，方便村民359户1043人（其中脱贫户62户172人）村民出行困难并改善生产生活条件，产权属村集体所有。</t>
  </si>
  <si>
    <t>峪口便民服务中心大页里峰村叨同疙瘩自然村村组道路</t>
  </si>
  <si>
    <t>村组路长0.48公里，宽3.5米，其中15cm厚混凝土面层1680平方米，15cm厚石灰土基层1920平方米；浆砌红砖防护墙240立方米；浆砌片石路肩墙94立方米</t>
  </si>
  <si>
    <t>大页里峰村叨同疙瘩自然村</t>
  </si>
  <si>
    <t>通过改善交通条件，解决村民430户1169（其中脱贫户136户350人)村民出行困难并改善生产生活条件，产权属村集体所有。</t>
  </si>
  <si>
    <t>刘家山便民服务中心秦家硷村村组道路</t>
  </si>
  <si>
    <t>新建村组水泥道路，长1公里、宽4米、厚0.18米</t>
  </si>
  <si>
    <t>通过改善交通条件，解决村民299户775人（其中脱贫户105户266人)村民出行困难并改善生产生活条件，产权属村集体所有。</t>
  </si>
  <si>
    <t>王家砭镇豪则沟村王车畔自然村村组道路</t>
  </si>
  <si>
    <t>新修硬化道路①道路长300米，宽3.5米、厚0.18米
       ②道路长150米，宽3.5米、厚0.18米
       ③道路长50米，宽3.5米、厚0.18米</t>
  </si>
  <si>
    <t>豪则沟村王车畔自然村</t>
  </si>
  <si>
    <t>通过改善交通条件，解决村民397户1145人（其中脱贫户112户285人)村民出行困难并改善生产生活条件，产权属村集体所有。</t>
  </si>
  <si>
    <t>店镇赤牛峁村桥涵工程</t>
  </si>
  <si>
    <t>路基填方900立方米、借土方填筑900立方米、水泥混 凝土路面300平米、路面基层300平米、石灰稳定类基层300平米、水泥混凝土面层300平米水泥混凝土300平米、一道石拱桥长20米。桥涵两处，长60米，宽1.5米，高1.5米</t>
  </si>
  <si>
    <t>通过改善交通条件，解决村民355户928（其中脱贫户41户103人)村民出行困难并改善生产生活条件，产权属村集体所有。</t>
  </si>
  <si>
    <t>乌镇王家畔村村组道路硬化</t>
  </si>
  <si>
    <t>砖硬化王家峁至元梁、前大沟段道路，长2100米、宽3米；砖砌防护挡墙30m³，人工挖土方200m³。</t>
  </si>
  <si>
    <t>通过改善交通条件，解决村民171户493人（其中脱贫户44户113人)村民出行困难并改善生产生活条件，产权属村集体所有。</t>
  </si>
  <si>
    <t>坑镇峁上村村组道路硬化</t>
  </si>
  <si>
    <t>砖铺村组道路1000米，宽3.5米，挖土方3400方，挖填土方3900方，边坡防护加固84方，浆砌石挡墙84方，浆砌红砖挡墙77.6方</t>
  </si>
  <si>
    <t>通过改善交通条件，解决村民251户755人（其中脱贫户37户126人）村民出行困难，改善生产生活条件，产权属村集体所有。</t>
  </si>
  <si>
    <t>上高寨便民服务中心段家沟自然村村组道路硬化</t>
  </si>
  <si>
    <t>村组道路砖硬化长2.1公里，宽3米</t>
  </si>
  <si>
    <t>段家沟自然村</t>
  </si>
  <si>
    <t>通过改善交通条件，解决村民162户523人（其中脱贫户13户30人)村民出行困难，改善生产生活条件，产权属村集体所有。</t>
  </si>
  <si>
    <t>新修村组道路，长5公里，宽3.5米，厚0.18米</t>
  </si>
  <si>
    <t>通过改善交通条件，解决村民396户1189人（其中脱贫户100户265人)村民出行困难，改善生产生活条件，产权属村集体所有。</t>
  </si>
  <si>
    <t>上高寨便民服务中心李治村村组道路硬化</t>
  </si>
  <si>
    <t>村组道路砖硬化650米，宽3米。</t>
  </si>
  <si>
    <t>李治村</t>
  </si>
  <si>
    <t>通过改善交通条件，解决村民203户588人（其中脱贫户46户96人)村民出行困难，改善生产生活条件，产权属村集体所有。</t>
  </si>
  <si>
    <t>上高寨便民服务中心刘家崖窑村川贺自然村村组道路硬化</t>
  </si>
  <si>
    <t>砖硬化村组道路2.1公里，宽3米。</t>
  </si>
  <si>
    <t>刘家崖窑村川贺自然村</t>
  </si>
  <si>
    <t>通过改善交通条件，解决村民179户531人（其中脱贫户26户75人)村民出行困难，改善生产生活条件，产权属村集体所有。</t>
  </si>
  <si>
    <t>方塌镇赵家坬村村组道路硬化工程</t>
  </si>
  <si>
    <t xml:space="preserve">  新建18厘米厚混凝土硬化村组道路，长2.4公里，宽3.5米；对号边沟长2200米，M7.5浆砌青红砖137.28立方米、现浇混凝土238立方米；桥涵一道长30米等。</t>
  </si>
  <si>
    <t>通过硬化道路，改善了交通条件，解决村民218户605人（其中脱贫户22户63人)村民出行困难，从而改善生产生活条件，产权属村集体所有。</t>
  </si>
  <si>
    <t>螅镇南山村村组道路硬化</t>
  </si>
  <si>
    <t>村组道路硬化，长0.6公里，宽3.5米，厚0.18米，浆砌红砖拦水带520米</t>
  </si>
  <si>
    <t>通过改善交通条件，解决村民273户771人（其中脱贫户83户244人)村民出行困难，改善生产生活条件，产权属村集体所有。</t>
  </si>
  <si>
    <t>通镇李厚村村组道路硬化</t>
  </si>
  <si>
    <t>硬化村组道路长0.15公里、宽3米，新建长15米、高6米、宽4米涵洞一处、长40米、宽3米、高5米挡墙一处。</t>
  </si>
  <si>
    <t>通过改善交通条件，解决村民276户849人（其中脱贫户98户231人)村民出行困难，改善生产生活条件，产权属村集体所有。</t>
  </si>
  <si>
    <t>乌镇张庆山村村组道路</t>
  </si>
  <si>
    <t>村组路路基工程长度2.0公里，道路宽度3.5米，新建高6米路基浆砌石挡墙30米。</t>
  </si>
  <si>
    <t>张庆山村</t>
  </si>
  <si>
    <t>通过改善交通条件，解决村民220户696人（其中脱贫户72户190人))村民出行困难，改善生产生活条件，产权属村集体所有。</t>
  </si>
  <si>
    <t>通镇李厚村槐树峁自然村村组道路</t>
  </si>
  <si>
    <t>砖茬硬化槐树峁自然村村组道路长150米，宽3米，浆砌红砖顺水槽长15米、4.5立方米等。</t>
  </si>
  <si>
    <t>李厚村槐树峁自然村</t>
  </si>
  <si>
    <t>通过改善交通条件，解决村民276户849人（其中脱贫户98户231人)上山耕作出行难问题，提高生产效率，产权属村集体所有。</t>
  </si>
  <si>
    <t>长度2.3公里村组路，路面宽度3.5米，路面结构砖砸路面，DN800排水涵4道，路基土方清理。</t>
  </si>
  <si>
    <t>通过改善交通条件，解决村民208户631人（其中脱贫户22户42人)村民出行困难，改善生产生活条件，产权属村集体所有。</t>
  </si>
  <si>
    <t>店镇马家条村村组道路</t>
  </si>
  <si>
    <t>挖队旧路面13立方米、路基填方598立方、挡墙背回填161.6立方，浆砌片石排水沟长45米、边坡防护加固307方、水泥混凝土路面72平米等。</t>
  </si>
  <si>
    <t>通过改善交通条件，解决村民261户735人（其中脱贫户31户73人)村民出行困难，改善生产生活条件，产权属村集体所有。</t>
  </si>
  <si>
    <t>乌镇尚家沟村王家墕、穆家坬自然村村组道路砖硬化</t>
  </si>
  <si>
    <t>砖硬化村组道路硬化长3公里，宽3米。</t>
  </si>
  <si>
    <t>尚家沟村王家墕、穆家坬自然村</t>
  </si>
  <si>
    <t>通过改善交通条件，解决村民309户1008人（其中脱贫户63户181人)村民出行困难，改善生产生活条件，产权属村集体所有。</t>
  </si>
  <si>
    <t>螅镇冉沟村村组道路硬化</t>
  </si>
  <si>
    <t xml:space="preserve">  新建18厘米厚混凝土硬化村组道路，长200米，宽4.5米；对号边沟长70米，M7.5浆砌青红砖4.37立方米、现浇混凝土7.56立方米；M 7.5浆砌块片石路肩墙2处，1、长18米、高4米、墙身97.2立方米、基础25.4立方米，2、长20米、高3米、墙身72立方米、基础24.6立方米；M 7.5浆砌红砖防护墙墙身长160米、高0.8米30.7立方米等。</t>
  </si>
  <si>
    <t>冉沟村</t>
  </si>
  <si>
    <t>通过硬化道路，改善了交通条件，解决村民308户817人（其中脱贫户85户202人)村民出行困难，从而改善生产生活条件，产权属村集体所有。</t>
  </si>
  <si>
    <t>螅镇张家塌村村组道路硬化</t>
  </si>
  <si>
    <t>村组道路硬化，长200米，宽3.5米　</t>
  </si>
  <si>
    <t>张家塌村</t>
  </si>
  <si>
    <t>通过改善交通条件，解决村民199户576人（其中脱贫户49户138人)村民出行困难，改善生产生活条件，产权属村集体所有。</t>
  </si>
  <si>
    <t>康家港便民服务中心张家山村村组道路硬化</t>
  </si>
  <si>
    <t xml:space="preserve">  新建18厘米厚混凝土硬化村组道路，长523米，宽4.5米;浆砌红砖防护墙长120米，高0.45米，宽0.24米，并砂浆抹面厚2厘米等。</t>
  </si>
  <si>
    <t>张家山村</t>
  </si>
  <si>
    <t>通过改善交通条件，解决村民220户696人（其中脱贫户72户190人)出行难问题，改善生产生活条件，产权属村集体所有。</t>
  </si>
  <si>
    <t>金明寺镇周家沟村村组道路硬化</t>
  </si>
  <si>
    <t>新修金明寺镇周家沟村旋山庙沟条至办公室桥村组道路道路连同砖砌2.5公里。新开路13万，长2.5公里，宽3米，砖砌：3米*2500米*80块*0.6元=36万。</t>
  </si>
  <si>
    <t>通过改善交通条件，解决村民139户377人（其中脱贫户37户111人)上山耕作出行难问题，提高生产效率，产权属村集体所有。</t>
  </si>
  <si>
    <t>乌镇柴家老庄村村组道路硬化</t>
  </si>
  <si>
    <t>红砖砌村组道路长260米，宽3.5米</t>
  </si>
  <si>
    <t>通过改善交通条件，解决村民244户703人（其中脱贫户28户84人)村民出行困难，改善生产生活条件，产权属村集体所有。</t>
  </si>
  <si>
    <t>通镇刘家沟村村组道路维修</t>
  </si>
  <si>
    <t>村道路维修工程共3段，南沟路段边坡长100米、宽2米、高4米、黄赤茆水毁路面长10米、宽3.5米、南窑茆排水沟建设长200米、宽1米。</t>
  </si>
  <si>
    <t>通过改善交通条件，解决村民148户366人（其中脱贫户41户92人)村民出行困难，改善生产生活条件，产权属村集体所有。</t>
  </si>
  <si>
    <t>坑镇峁上村村组道路</t>
  </si>
  <si>
    <t>峁上至荷叶坪村组道路路基工程长2.3公里，宽5米</t>
  </si>
  <si>
    <t>通过改善交通条件，解决村民251户775人（其中脱贫户37户126人)村民出行困难，改善生产生活条件，产权属村集体所有。</t>
  </si>
  <si>
    <t>上高寨顺义峁村村村组道路</t>
  </si>
  <si>
    <t>村组道路硬化长1200米，宽3.5米，18cmC30水泥混凝土+18cm5%水泥稳定土。砖砌红砖排水沟330米、拦水带360米.</t>
  </si>
  <si>
    <t>顺义峁村</t>
  </si>
  <si>
    <t>通过改善交通条件，解决村民182户548人（其中脱贫户21户53人)村民出行困难，改善生产生活条件，产权属村集体所有。</t>
  </si>
  <si>
    <t>乌镇董家坪村淤地坝除险加固</t>
  </si>
  <si>
    <t>维修加固正沟淤地坝，坝顶长85m、加高2m，顶宽4m、溢洪道长32m，宽2m；回填坝体水毁缺口。</t>
  </si>
  <si>
    <t>董家坪村</t>
  </si>
  <si>
    <t>减少水土流失，保护淤地坝24亩，受益该村253户702人（脱贫户40户94人）助推农业增产、增收，每亩可增产增收200元；建成后产权归村集体所有</t>
  </si>
  <si>
    <t>通镇贺家坬村高家垣自然村灌溉工程</t>
  </si>
  <si>
    <t>新建水源井一口，300方蓄水池一座购置抽水设备及上水管道。</t>
  </si>
  <si>
    <t>可灌溉农田200余亩，提高农作物产量，使312户992人（其中脱贫户67户137人）受益。项目建成后产权归村集体所有。</t>
  </si>
  <si>
    <t>大佛寺便民服务中心边子元村-淤地坝除险加固</t>
  </si>
  <si>
    <t>维修加固苗家沟淤地坝，坝顶长50m，顶宽5m、加高3m；溢洪道长40m，宽2m；回填坝内水毁缺口</t>
  </si>
  <si>
    <t>减少水土流失，保护淤地坝28亩，受益该村310户903人（脱贫户73户166人）助推农业增产、增收，每亩可增产增收200元</t>
  </si>
  <si>
    <t>乌镇大圪垯村淤地坝除险加固</t>
  </si>
  <si>
    <t>维修加固宁沟淤地坝，1#坝顶长40m、加高3m，顶宽5m、浆砌石溢洪道长48m，宽2m；2#坝顶长40m、加高3.5m，顶宽4m、浆砌石溢洪道长40m，宽1.5m；回填坝内水毁缺口及综合治理坝地。</t>
  </si>
  <si>
    <t>大圪垯村</t>
  </si>
  <si>
    <t>减少水土流失，保护淤地坝15亩，受益该村179户653人（脱贫户47户138人）助推农业增产、增收，每亩可增产增收200元；建成后产权归村集体所有</t>
  </si>
  <si>
    <t>上高寨便民服务中心前郑家沟村柳树峁自然村盐碱地治理</t>
  </si>
  <si>
    <t>南沟盐碱地综合治理62亩覆土厚均1.2m</t>
  </si>
  <si>
    <t>减少水土流失，保护农田62亩，受益该村113户420人（脱贫户20户40人）助推农业增产、增收，每亩可增产增收200元；建成后产权归村集体所有</t>
  </si>
  <si>
    <t>上高寨便民服务中心陈家泥沟村农田治理</t>
  </si>
  <si>
    <t>综合治理罗沟农田40亩。</t>
  </si>
  <si>
    <t>陈家泥沟村</t>
  </si>
  <si>
    <t>减少水土流失，保护农田40亩，受益该村162户523人（脱贫户13户30人）助推农业增产、增收，每亩可增产增收200元；建成后产权归村集体所有</t>
  </si>
  <si>
    <t>上高寨便民服务中心刘家崖窑村盐碱地治理</t>
  </si>
  <si>
    <t>大沟盐碱地综合治理30亩覆土，坝顶长115m、加高3m，顶宽6m、浆砌石溢洪道长40m，宽2m；回填坝体水毁缺口。</t>
  </si>
  <si>
    <t>减少水土流失，保护农田30亩，受益该村179户531人（脱贫户26户75人）助推农业增产、增收，每亩可增产增收200元；建成后产权归村集体所有</t>
  </si>
  <si>
    <t>官庄便民服务中心贺家沙焉村淤地坝除险加固</t>
  </si>
  <si>
    <t>维修加固淤地坝，坝顶长85m，顶宽6m、加高2m；浆砌石溢洪道长72m，宽2m；综合治理坝地</t>
  </si>
  <si>
    <t>贺家沙焉村</t>
  </si>
  <si>
    <t>减少水土流失，保护淤地坝30亩，受益该村256户692人（脱贫户47户136人）助推农业增产、增收，每亩可增产增收200元；建成后产权归村集体所有</t>
  </si>
  <si>
    <t>上高寨便民服务中心木瓜树峁村淤地坝除险加固</t>
  </si>
  <si>
    <t>维修加固大沙峁淤地坝，坝顶长70m、顶宽6m、加高4m；卧管高7m；回填坝体水毁缺口及综合治理坝地。</t>
  </si>
  <si>
    <t>减少水土流失，保护淤地坝20亩，受益该村178户493人（脱贫户11户20人）助推农业增产、增收，每亩可增产增收200元；建成后产权归村集体所有</t>
  </si>
  <si>
    <t>上高寨便民服务中心稍店则村斗范梁自然村盐碱地治理</t>
  </si>
  <si>
    <t>九路沟盐碱地综合治理40亩覆土，坝顶长90m、顶宽5m、加高1.5m；浆砌石溢洪道长44m，宽2m；</t>
  </si>
  <si>
    <t>稍店则村斗范梁自然村</t>
  </si>
  <si>
    <t>减少水土流失，保护农田40亩，受益该村42户106人（脱贫户10户20人）助推农业增产、增收，每亩可增产增收200元；建成后产权归村集体所有</t>
  </si>
  <si>
    <t>上高寨便民服务中心稍店则村后郑家沟自然村淤地坝除险加固</t>
  </si>
  <si>
    <t>维修加固山则沟淤地坝，坝顶长95m、顶宽6m、加高2.5m；浆砌石溢洪道长78m，宽2.5m；回填坝体水毁缺口及综合治理坝地。</t>
  </si>
  <si>
    <t>稍店则村后郑家沟自然村</t>
  </si>
  <si>
    <t>减少水土流失，保护淤地坝40亩，受益该村137户361人（脱贫户30户21人）助推农业增产、增收，每亩可增产增收200元；建成后产权归村集体所有</t>
  </si>
  <si>
    <t>王家砭镇赵家沟村淤地坝除险加固</t>
  </si>
  <si>
    <t>维修加固柴家梁淤地坝，坝顶长38m、顶宽4m、加高2m；浆砌石溢洪道长30m，宽1.8m。新修通坝生产道路长200m、宽3m。</t>
  </si>
  <si>
    <t>减少水土流失，保护淤地坝20亩，受益该村448户1332人（脱贫户142户379人）助推农业增产、增收，每亩可增产增收200元；建成后产权归村集体所有</t>
  </si>
  <si>
    <t>朱家坬镇吕岩村前吕岩自然村淤地坝除险加固</t>
  </si>
  <si>
    <t>维修加固砂峁沟淤地坝，坝顶长45m、顶宽4m、加高2.5m；浆砌石溢洪道长34m，宽2m；新修通坝生存道路长1.5km，宽3.5m；回填坝内水毁缺口及综合治理坝地</t>
  </si>
  <si>
    <t>吕岩村前吕岩自然村</t>
  </si>
  <si>
    <t>减少水土流失，保护淤地坝15亩，受益该村11户333人（脱贫户16户36人）助推农业增产、增收，每亩可增产增收200元；建成后产权归村集体所有</t>
  </si>
  <si>
    <t>朱家坬镇吕岩村南吕岩自然村谷坊维修</t>
  </si>
  <si>
    <t>维修加固谷坊，1#坝顶长38m、加高3m、顶宽4m，浆砌石溢洪道长,22m，宽1.5m；2#坝顶长35m、加高1.5m、顶宽2m；3#坝顶长45m、加高1.5m、顶宽2m；4#坝顶长42m、加高1.5m、顶宽2m；回填坝内水毁缺口</t>
  </si>
  <si>
    <t>吕岩村南吕岩自然村</t>
  </si>
  <si>
    <t>减少水土流失，保护农田22亩，受益该村268户805人（脱贫户54户156人）助推农业增产、增收，每亩可增产增收200元；建成后产权归村集体所有</t>
  </si>
  <si>
    <t>佳州街道办事处高家沟-淤地坝除险加固项目</t>
  </si>
  <si>
    <t>坝址下移至支沟口新建坝体，右岸布置涵卧管长约69m，坝高约13m，坝顶宽约4m。</t>
  </si>
  <si>
    <t>通过项目实施，有效保护农田50亩，预计每亩增收450元，其中受益脱贫户48户73人</t>
  </si>
  <si>
    <t>兴隆寺便民服务中心磨川-淤地坝除险加固项目</t>
  </si>
  <si>
    <t>加固加高坝体，坝体加高约12m，加高后坝高20m，坝长40m，坝顶宽4m，新建涵卧管，尾水渠长约30m。内坡1:2.0，外坡1:1.75。</t>
  </si>
  <si>
    <t>沙湾村崖畔后沟</t>
  </si>
  <si>
    <t>通过项目实施，有效保护农田55亩，预计每亩增收450元，其中受益脱贫户36户62人</t>
  </si>
  <si>
    <t>朱家坬镇垴坢圪塔村淤地坝除险加固</t>
  </si>
  <si>
    <t>维修加固半半山淤地坝，坝顶长53，顶宽5m、加高5m；新建卧管高5m；综合治理坝地</t>
  </si>
  <si>
    <t>垴坢圪塔村</t>
  </si>
  <si>
    <t>减少水土流失，保护淤地坝12亩，受益该村257户836人（脱贫户67户189人）助推农业增产、增收，每亩可增产增收200元；建成后产权归村集体所有</t>
  </si>
  <si>
    <t>通镇见虎焉村淤地坝除险加固</t>
  </si>
  <si>
    <t>维修加固秦峁沟淤地坝，坝顶长50m，顶宽5m、加高3.5m；浆砌石溢洪道长110m，宽2.8m；回填坝体水毁缺口</t>
  </si>
  <si>
    <t>见虎焉村</t>
  </si>
  <si>
    <t>减少水土流失，保护淤地坝30亩，受益该村293户799人（脱贫户82户171人）助推农业增产、增收，每亩可增产增收200元；建成后产权归村集体所有</t>
  </si>
  <si>
    <t>通镇进柏沟村淤地坝除险加固</t>
  </si>
  <si>
    <t>维修加固淤地坝，坝顶长40m，顶宽5m、加高5m；浆砌石溢洪道长40m，宽2m；综合治理坝地</t>
  </si>
  <si>
    <t>进柏沟村</t>
  </si>
  <si>
    <t>减少水土流失，保护淤地坝18亩，受益该村335户985人（脱贫户78户158人）助推农业增产、增收，每亩可增产增收200元；建成后产权归村集体所有</t>
  </si>
  <si>
    <t>通镇贺家坬村淤地坝除险加固工程项目</t>
  </si>
  <si>
    <t>维修加固皮跑峁淤地坝，坝顶长40m，顶宽4m、加高3m；浆砌石溢洪道长39m，宽2.5m；</t>
  </si>
  <si>
    <t>贺家坬村</t>
  </si>
  <si>
    <t>减少水土流失，保护淤地坝35亩，受益该村312户992人（脱贫户67户132人）助推农业增产、增收，每亩可增产增收200元；建成后产权归村集体所有</t>
  </si>
  <si>
    <t>乌镇张庆山村生产道路</t>
  </si>
  <si>
    <t>新修生产道路长7km、宽3.5m，土质路面</t>
  </si>
  <si>
    <t>解决全村220户696人（脱贫户72户190人）生产生活出行困难问题，助推农业增产、增收；建成后产权归村集体所有</t>
  </si>
  <si>
    <t>刘家山便民服务中心韭菜沟村淤地坝除险加固</t>
  </si>
  <si>
    <t>维修加固柳沟淤地坝，坝顶长65m，顶宽5m、加高3m；溢洪道长88m、宽2m；回填坝内水毁缺口及综合治理坝地。</t>
  </si>
  <si>
    <t>韭菜沟村</t>
  </si>
  <si>
    <t>减少水土流失，新增淤地坝25亩，受益该村236户642人（脱贫户84户244人）助推农业增产、增收，每亩可增产增收200元；建成后产权归村集体所有</t>
  </si>
  <si>
    <t>官庄便民服务中心柴家畔村淤地坝除险加固</t>
  </si>
  <si>
    <t>维修加固店则沟淤地坝，1#坝顶长60m，顶宽5m、加高3m；浆砌石溢洪道长37m，宽2m；回填坝内水毁缺口2#新建卧管高6m。</t>
  </si>
  <si>
    <t>减少水土流失，保护淤地坝30亩，受益该村208户644人（脱贫户63户196人）助推农业增产、增收，每亩可增产增收200元；建成后产权归村集体所有</t>
  </si>
  <si>
    <t>官庄便民服务中心站马焉村生产道路</t>
  </si>
  <si>
    <t>新修生产道路8km，宽3.5m；土质路面。</t>
  </si>
  <si>
    <t>站马焉村</t>
  </si>
  <si>
    <t>解决全村212户582人（脱贫户29户66人）生产生活出行困难问题，助推农业增产、增收；建成后产权归村集体所有</t>
  </si>
  <si>
    <t>大佛寺便民服务中心丁家坪村淤地坝除险加固</t>
  </si>
  <si>
    <t>维修加固刘家焉正沟前淤地坝，坝顶长85m，顶宽5m、加高4m；浆砌石溢洪道长58m，宽2.8m；回填坝内水毁缺口</t>
  </si>
  <si>
    <t>减少水土流失，保护淤地坝25亩，受益该村300户980人（脱贫户50户102人）助推农业增产、增收，每亩可增产增收200元；建成后产权归村集体所有</t>
  </si>
  <si>
    <t>大佛寺便民服务中心虎头峁村王家坪自然村淤地坝除险加固</t>
  </si>
  <si>
    <t>维修加固光道沟淤地坝，1#坝顶长40m，顶宽3m、加高2m；浆砌石溢洪道长65m，宽2m；2#坝顶长60m，顶宽5m、加高1m；回填坝内水毁缺口及综合治理坝地</t>
  </si>
  <si>
    <t>虎头峁村王家坪自然村</t>
  </si>
  <si>
    <t>减少水土流失，保护淤地坝18亩，受益该村221户544人（脱贫户84户186人）助推农业增产、增收，每亩可增产增收200元；建成后产权归村集体所有</t>
  </si>
  <si>
    <t>金明寺镇高家沟村生产道路</t>
  </si>
  <si>
    <t>高家沟村</t>
  </si>
  <si>
    <t>解决全村108户295人（脱贫户31户97人）生产生活出行困难问题，助推农业增产、增收；建成后产权归村集体所有</t>
  </si>
  <si>
    <t>店镇赤牛峁村墩山自然村淤地坝除险加固</t>
  </si>
  <si>
    <t>维修加固后渠沟淤地坝，坝顶长50m，顶宽4m、加高3m；排洪管长100m；排洪渠长50m，宽1m；回填坝内水毁缺口及坝地综合治理坝地</t>
  </si>
  <si>
    <t>减少水土流失，保护淤地坝12亩，受益该村355户928人（脱贫户41户103人）助推农业增产、增收，每亩可增产增收200元；建成后产权归村集体所有</t>
  </si>
  <si>
    <t>店镇西山村淤地坝除险加固</t>
  </si>
  <si>
    <t>维修加固豌豆沟淤地坝，坝顶长36m，顶宽5m、加高2.5m；排洪管长36m；回填坝内水毁缺口及坝地综合治理</t>
  </si>
  <si>
    <t>减少水土流失，保护淤地坝14亩，受益该村148户499人（脱贫户22户51人）助推农业增产、增收，每亩可增产增收200元；建成后产权归村集体所有</t>
  </si>
  <si>
    <t>刘家山便民服务中心闫家峁村刘家山自然村淤地坝除险加固</t>
  </si>
  <si>
    <t>维修加固淤地坝，坝顶长55m，顶宽5m、加高3m；排洪管长60m；回填坝内水毁缺口及坝地综合治理</t>
  </si>
  <si>
    <t>闫家峁村刘家山自然村</t>
  </si>
  <si>
    <t>减少水土流失，保护淤地坝20亩，受益该村358户993人（脱贫户97户233人）助推农业增产、增收，每亩可增产增收200元；建成后产权归村集体所有</t>
  </si>
  <si>
    <t>木头峪镇高李家沟村淤地坝除险加固</t>
  </si>
  <si>
    <t>维修加固黑豆峁淤地坝，坝顶长70m，顶宽5m、加高3m；浆砌石溢洪道长60m，宽2m；回填坝内水毁缺口及综合治理坝地</t>
  </si>
  <si>
    <t>减少水土流失，保护淤地坝30亩，受益该村199户529人（脱贫户20户40人）助推农业增产、增收，每亩可增产增收200元；建成后产权归村集体所有</t>
  </si>
  <si>
    <t>大佛寺便民服务中心白家硷村排洪渠</t>
  </si>
  <si>
    <t>新修四沟砖砌排洪长130m、宽3m，高0.8m。</t>
  </si>
  <si>
    <t>减少水土流失，保护淤地坝20亩，受益该村351户998人（脱贫户87户223人）助推农业增产、增收；建成后产权归村集体所有</t>
  </si>
  <si>
    <t>佳州街道办事处张家庄村灌溉</t>
  </si>
  <si>
    <t>新建50m³集雨池一座，配套集雨及灌溉设施1套。</t>
  </si>
  <si>
    <t>增加灌溉面积6亩，受益该村30户82人（脱贫户19户44人）助推农业增产、增收，每亩可增产增收400元；建成后产权归村集体所有</t>
  </si>
  <si>
    <t>店镇三岔沟村排洪渠</t>
  </si>
  <si>
    <t>新建浆砌石溢洪道长190m，宽5m，高3m。</t>
  </si>
  <si>
    <t>减少水土流失，保护坝地，受益该村171户556人（脱贫户41户120人）助推农业增产、增收；建成后产权归村集体所有</t>
  </si>
  <si>
    <t>通镇西山村黑龙潭自然村谷坊维修</t>
  </si>
  <si>
    <t>维修加固谷坊，1#坝顶长30m、加高3m、顶宽4m，浆砌石溢洪道长,22m，宽1.5m；2#坝顶长35m、加高3m、顶宽4m；浆砌石溢洪道长,20m，宽1.5m；回填坝内水毁缺口</t>
  </si>
  <si>
    <t>西山村黑龙潭自然村</t>
  </si>
  <si>
    <t>减少水土流失，保护农田15亩，受益该村182户509人（脱贫户62户163人）助推农业增产、增收，每亩可增产增收200元</t>
  </si>
  <si>
    <t>坑镇绺咀村排洪渠</t>
  </si>
  <si>
    <t>新建浆砌石溢洪道长300m，宽3m，均高1.6m。</t>
  </si>
  <si>
    <t>减少水土流失，保护淤地坝30亩，受益该村306户898人（脱贫户71户220人）助推农业增产、增收；建成后产权归村集体所有</t>
  </si>
  <si>
    <t>木头峪镇曹家坬村淤地坝除险加固</t>
  </si>
  <si>
    <t>维修加固李王具淤地坝，1#坝顶长46m，顶宽4m、加高3.5m；浆砌石溢洪道长42m，宽2.5m；2#坝顶长53m，顶宽4m、加高3m；排洪管长18m。回填坝内水毁缺口及综合治理坝地</t>
  </si>
  <si>
    <t>减少水土流失，保护淤地坝18亩，受益该村447户1302人（脱贫户19户39人）助推农业增产、增收，每亩可增产增收200元；建成后产权归村集体所有</t>
  </si>
  <si>
    <t>康家港便民服务中心康家港村村组道路</t>
  </si>
  <si>
    <t>混凝土硬化道路长920m，宽4.5m，厚0.18m。配套浆砌砖拦水带。</t>
  </si>
  <si>
    <t>解决全村761户1949人（脱贫户159户421人）生产生活出行困难问题，助推农业增产、增收；建成后产权归村集体所有</t>
  </si>
  <si>
    <t>金明寺镇元团峁村排洪渠</t>
  </si>
  <si>
    <t>新修排洪渠长100米，宽2.5米。</t>
  </si>
  <si>
    <t>减少水土流失，保护淤地坝18亩，受益该村139户416人（脱贫户28户79人）助推农业增产、增收，每亩可增产增收200元；建成后产权归村集体所有</t>
  </si>
  <si>
    <t>通镇大洼村村组道路</t>
  </si>
  <si>
    <t>道路防护：长90m、高3m、均宽1.5m。石桥口子22m³，硬化路面25㎡，栏水带长20m。</t>
  </si>
  <si>
    <t>大洼村</t>
  </si>
  <si>
    <t>解决全村262户711人（脱贫户49户99人）生产生活出行困难问题，助推农业增产、增收；建成后产权归村集体所有</t>
  </si>
  <si>
    <t>道路硬化长120m、宽4.5m、厚0.18m（包括路基）。栏水带长100m，排水管路2条，长20m。</t>
  </si>
  <si>
    <t>解决全村276户849人（脱贫户98户231人）生产生活出行困难问题，助推农业增产、增收；建成后产权归村集体所有</t>
  </si>
  <si>
    <t>木头峪镇王宁山村村组道路</t>
  </si>
  <si>
    <t>维修村组道路缺口长180m、宽15m、高5m。</t>
  </si>
  <si>
    <t>解决全村491户1596人（脱贫户88户232人）生产生活出行困难问题，助推农业增产、增收；建成后产权归村集体所有</t>
  </si>
  <si>
    <t>佳州街道办事处雷家老庄村淤地坝除险加固</t>
  </si>
  <si>
    <t>维修加固淤地坝，坝顶长100m，顶宽5m、加高2m；排洪渠长20m、高6m、厚0.8m；长18m、宽5m、高6m。</t>
  </si>
  <si>
    <t>减少水土流失，保护淤地坝40亩，受益该村237户761人（脱贫户74户161人）助推农业增产、增收，每亩可增产增收200元；建成后产权归村集体所有</t>
  </si>
  <si>
    <t>佳州街道办事处吴山-淤地坝除险加固</t>
  </si>
  <si>
    <t>加固加高坝体，坝体加高约7m，加高后坝高17m，坝长70m，坝顶宽4m，新建涵卧管，尾水渠长约42m。内坡1:2.0，外坡1:1.75。</t>
  </si>
  <si>
    <t>吴山</t>
  </si>
  <si>
    <t>通过项目实施，有效保护农田53亩，预计每亩增收450元，其中脱贫户39户67人</t>
  </si>
  <si>
    <t>佳州街道办事处高家沟-淤地坝除险加固</t>
  </si>
  <si>
    <t>加固加高坝体，坝体加高约8m，加高后坝高17m，坝长68m，坝顶宽4m，新建涵卧管，尾水渠长约49m。内坡1:2.0，外坡1:1.75。</t>
  </si>
  <si>
    <t>高家沟</t>
  </si>
  <si>
    <t>通过项目实施，有效保护农田56亩，预计每亩增收450元，其中受益脱贫户48户73人</t>
  </si>
  <si>
    <t>店镇张顺家沟淤地坝除险加固</t>
  </si>
  <si>
    <t>维修加固加高麻眼沟淤地坝一座，加高坝体10m，加高后坝顶长82m，坝顶宽4m，放水建筑物布置涵卧管60m，直径为80砼管，消力池1座。</t>
  </si>
  <si>
    <t>通过项目实施，有效保护农田50亩，预计每亩增收450元，其中受益脱贫户38户63人</t>
  </si>
  <si>
    <t>店镇神堂沟淤地坝除险加固</t>
  </si>
  <si>
    <t>加固加高坝体，坝体加高约11m，加高后坝高20m，坝长80m，坝宽4m，新建涵卧管，尾水渠长约48m。</t>
  </si>
  <si>
    <t>神堂沟</t>
  </si>
  <si>
    <t>通过项目实施，有效保护农田50亩，预计每亩增收450元，其中受益脱贫户20户41人</t>
  </si>
  <si>
    <t>官庄便民服务中心刘才沟村淤地坝除险加固</t>
  </si>
  <si>
    <t>维修加固刘才沟村淤地坝一座，增加放水建筑物溢洪道长65m，宽5m，高18m，回填冲沟</t>
  </si>
  <si>
    <t>刘才沟村</t>
  </si>
  <si>
    <t>通过项目实施，有效保护农田65亩，预计每亩增收450元，其中受益脱贫户46户73人</t>
  </si>
  <si>
    <t>官庄便民服务中心东元村淤地坝除险加固</t>
  </si>
  <si>
    <t>维修加固东元村淤地坝一座，增加放水建筑物溢洪道长69m，宽5m，高20m，回填冲沟</t>
  </si>
  <si>
    <t>东元村</t>
  </si>
  <si>
    <t>通过项目实施，有效保护农田80亩，预计每亩增收450元，其中受益脱贫户16户25人</t>
  </si>
  <si>
    <t>金明寺镇季家沟村淤地坝除险加固</t>
  </si>
  <si>
    <t>维修加固季家沟村淤地坝一座，加固后坝长80m，宽5m，高19m</t>
  </si>
  <si>
    <t>季家沟村</t>
  </si>
  <si>
    <t>通过项目实施，有效保护农田59亩，预计每亩增收450元，其中受益脱贫户11户21人</t>
  </si>
  <si>
    <t>金明寺镇申家沟淤地坝除险加固</t>
  </si>
  <si>
    <t>整治排洪渠长107米，宽3米，高2.5米，浆砌石1880方</t>
  </si>
  <si>
    <t>申家沟</t>
  </si>
  <si>
    <t>通过项目实施，有效保护农田60亩，预计每亩增收450元，其中受益脱贫户30户43人</t>
  </si>
  <si>
    <t>金明寺镇李柏亮沟村淤地坝除险加固</t>
  </si>
  <si>
    <t>园则沟坝高加高4米，宽5米，长55米。背尔则沟坝价高2米，长61米，宽4米，溢洪道长46米，宽2米，高1.5米。</t>
  </si>
  <si>
    <t>通过项目实施，有效保护农田60亩，预计每亩增收450元，其中受益脱贫户16户27人</t>
  </si>
  <si>
    <t>刘国具镇马家沟淤地坝除险加固</t>
  </si>
  <si>
    <t>坝体加高25米，坝体长70米，宽5米，回填土方1.2万方，维修1000米水渠</t>
  </si>
  <si>
    <t>马家沟</t>
  </si>
  <si>
    <t>通过项目实施，有效保护农田60亩，预计每亩增收450元，其中受益脱贫户17户24人</t>
  </si>
  <si>
    <t>上高寨便民服务中心斗范梁村淤地坝除险加固</t>
  </si>
  <si>
    <t>加固加高坝体，坝体加高约12m，加固后坝高32m，坝顶宽5m，坝长84m，右岸布置涵卧管，卧管高约10.5米，涵管长约70米，尾水渠长约48米。</t>
  </si>
  <si>
    <t>通过项目实施，有效保护农田50亩，预计每亩增收450元，其中受益脱贫户16户22人</t>
  </si>
  <si>
    <t>通镇陈家焉淤地坝除险加固</t>
  </si>
  <si>
    <t>维修加固大沟淤地坝一座，回填冲沟，加固后坝长49.7m，加高坝体7m，冲沟回填宽约9.5m，深约6.9m，长约20m。</t>
  </si>
  <si>
    <t>陈家焉</t>
  </si>
  <si>
    <t>通过项目实施，有效保护农田55亩，预计每亩增收450元，其中受益脱贫户24户42人</t>
  </si>
  <si>
    <t>王家砭镇佛店山村淤地坝除险加固</t>
  </si>
  <si>
    <t>加固加高坝体，坝体加高约7m，加固后坝高19m，坝长95m，坝顶宽5m，右岸新建涵卧管，尾水渠长约50m。</t>
  </si>
  <si>
    <t>佛店山村</t>
  </si>
  <si>
    <t>通过项目实施，有效保护农田50亩，预计每亩增收450元，其中受益脱贫户21户33人</t>
  </si>
  <si>
    <t>乌镇董家坪村徐家坪自然村淤地坝除险加固</t>
  </si>
  <si>
    <t>增加溢洪道长79m，宽5m，高19m，回填冲沟</t>
  </si>
  <si>
    <t>董家坪村徐家坪自然村</t>
  </si>
  <si>
    <t>通过项目实施，有效保护农田80亩，预计每亩增收450元，其中受益脱贫户41户63人</t>
  </si>
  <si>
    <t>兴隆寺便民服务中心胡家峁村淤地坝除险加固</t>
  </si>
  <si>
    <t>加高加固坝体，加固坝体约10m，加固后坝高约24m，坝顶宽约4m，坝长89m，于左岸新建涵卧管，回填右侧冲沟，冲沟深约8.1m，宽3.0m，长约72.1m，延长坝体至右岸山体。加固完成后拆除上游村民自建的土坝。</t>
  </si>
  <si>
    <t>通过项目实施，有效保护农田56亩，预计每亩增收450元，其中受益脱贫户25户41人</t>
  </si>
  <si>
    <t>兴隆寺便民服务中心黄石壳村淤地坝除险加固</t>
  </si>
  <si>
    <t>加固加高坝体，加高坝体约3m,坝长90m，坝顶宽5m</t>
  </si>
  <si>
    <t>黄石壳村</t>
  </si>
  <si>
    <t>通过项目实施，有效保护农田80亩，预计每亩增收450元，其中受益脱贫户48户73人</t>
  </si>
  <si>
    <t>兴隆寺便民服务中心中硷村淤地坝除险加固</t>
  </si>
  <si>
    <t>加固坝体，增加排洪渠长50米，宽1米，高1米</t>
  </si>
  <si>
    <t>通过项目实施，有效保护农田50亩，预计每亩增收450元，其中受益脱贫户29户49人</t>
  </si>
  <si>
    <t>兴隆寺便民服务中心双疙瘩淤地坝除险加固</t>
  </si>
  <si>
    <t>加固加高坝体，坝体加高约7米，加高后坝高19米，坝长69米，坝宽4米，新建涵卧管，尾水渠长约43米</t>
  </si>
  <si>
    <t>双疙瘩</t>
  </si>
  <si>
    <t>通过项目实施，有效保护农田105亩，预计每亩增收450元，其中受益脱贫户27户49人</t>
  </si>
  <si>
    <t>兴隆寺便民服务中心古城梁淤地坝除险加固</t>
  </si>
  <si>
    <t>加固加高坝体，坝体加高约8米，加高后坝高20米，坝长73米，坝宽4米，新建涵卧管，尾水渠长约45米</t>
  </si>
  <si>
    <t>古城梁</t>
  </si>
  <si>
    <t>通过项目实施，有效保护农田69亩，预计每亩增收450元，其中受益脱贫户11户21人</t>
  </si>
  <si>
    <t>王家砭镇康崖窑淤地坝除险加固</t>
  </si>
  <si>
    <t>增加浆砌石排洪渠挡墙长91米，截面为2*1.5米</t>
  </si>
  <si>
    <t>康崖窑</t>
  </si>
  <si>
    <t>通过项目实施，有效保护农田105亩，预计每亩增收450元，其中受益脱贫户29户44人</t>
  </si>
  <si>
    <t>刘国具镇高昌村淤地坝除险加固</t>
  </si>
  <si>
    <t>加固加高坝体，坝体加高约9米，加高后坝高18米，坝长72米，坝宽4米，新建涵卧管，尾水渠长约42米</t>
  </si>
  <si>
    <t>高昌村</t>
  </si>
  <si>
    <t>通过项目实施，有效保护农田80亩，预计每亩增收450元，其中受益脱贫户18户29人</t>
  </si>
  <si>
    <t>兴隆寺便民服务中心磨川-淤地坝除险加固</t>
  </si>
  <si>
    <t>加固加高坝体，坝体加高约10m，加高后坝高19m，坝长71m，坝顶宽4m，新建涵卧管，尾水渠长约40m。内坡1:2.0，外坡1:1.75。</t>
  </si>
  <si>
    <t>磨川</t>
  </si>
  <si>
    <t>店镇店头村南沟淤地坝除险加固</t>
  </si>
  <si>
    <t>除险加固淤地坝一座，现状坝体高9m，加固后淤地坝在现状泥面上坝高为9.3m，坝顶宽3m，坝顶长50m，</t>
  </si>
  <si>
    <t>店头村南沟</t>
  </si>
  <si>
    <t>预防水土流失，有效保护农田21亩，受益414户1088人，（脱贫户60户151人）助推农业增产、增收预计每亩增收200元，产权属村集体所有。</t>
  </si>
  <si>
    <t>店镇贺家沟村淤地坝除险加固</t>
  </si>
  <si>
    <t>加固淤地坝1座，加固后淤地坝高17.5m，坝顶宽4m，坝顶长25.89m。新建生产道路0.8公里，新建溢洪道长70m，回填坝内冲沟4.58万m³。</t>
  </si>
  <si>
    <t>预防水土流失，有效保护农田22.65亩，受益414户1088人，（脱贫户60户151）助推农业增产、增收预计每亩增收200元，产权属村集体所有。</t>
  </si>
  <si>
    <t>通镇西山村黑龙潭自然村淤地坝除险加固</t>
  </si>
  <si>
    <t>维修淤地坝一座，长60米，高10米，坝体填方7100方，土方开挖350方。</t>
  </si>
  <si>
    <t>预防水土流失，有效保护农田20亩，受益182户509人，（脱贫户62户163人）助推农业增产、增收预计每亩增收200元，产权属村集体所有。</t>
  </si>
  <si>
    <t>兴隆寺便民服务中心中硷村双圪瘩自然村淤地坝除险加固</t>
  </si>
  <si>
    <t>维修双圪瘩自然村井沟淤地坝，加高3米、加高后坝梁长50米、顶宽4米，坝地覆土厚2米、长300米、均宽50米。</t>
  </si>
  <si>
    <t>中硷村双圪瘩自然村</t>
  </si>
  <si>
    <t>预防水土流失，有效保护农田20亩，受益328户913人，（脱贫户76户157人）助推农业增产、增收预计每亩增收200元，产权属村集体所有。</t>
  </si>
  <si>
    <t>朱官寨镇公家坬村淤地坝除险加固</t>
  </si>
  <si>
    <t>维修加固淤地坝，坝顶长50m、顶宽10m、高15m；溢洪道长50m，宽3.5m；</t>
  </si>
  <si>
    <t>预防水土流失，有效保护农田20亩，受益136户431人，（脱贫户42户104人）助推农业增产、增收预计每亩增收200元，产权属村集体所有。</t>
  </si>
  <si>
    <t>店镇乔家寨村淤地坝除险加固</t>
  </si>
  <si>
    <t>维修加固上淤地坝，坝顶长40m、高8m，顶宽4m、排洪渠长40m，宽2m；</t>
  </si>
  <si>
    <t>预防水土流失，有效保护农田20亩，受益180户555人，（脱贫户18户52人）助推农业增产、增收预计每亩增收200元，产权属村集体所有。</t>
  </si>
  <si>
    <t>刘家山便民服务中心雷兴庄村淤地坝除险加固</t>
  </si>
  <si>
    <t>维修加固上淤地坝，坝顶长40m、高4m，顶宽4m、排洪渠长20m，宽2m；火焰沟挖土方67000立方米，</t>
  </si>
  <si>
    <t>预防水土流失，有效保护农田20亩，受益110户293人，（脱贫户26户78人）助推农业增产、增收预计每亩增收200元，产权属村集体所有。</t>
  </si>
  <si>
    <t>朱官寨镇杨园则柳树峁沟自然村淤地坝除险加固</t>
  </si>
  <si>
    <t>维修加固淤地坝，坝顶长80m、加高4m，顶宽4m、排洪渠长35m，宽2m；</t>
  </si>
  <si>
    <t>杨园则柳树峁沟自然村</t>
  </si>
  <si>
    <t>预防水土流失，有效保护农田20亩，受益96户294人，（脱贫户29户96人）助推农业增产、增收预计每亩增收200元，产权属村集体所有。</t>
  </si>
  <si>
    <t>乌镇刘家沟北拐淤地坝除险加固</t>
  </si>
  <si>
    <t>维修加固淤地坝，坝顶长60m、加高3m，顶宽3m、排洪渠长35m，宽2m；</t>
  </si>
  <si>
    <t>刘家沟北拐</t>
  </si>
  <si>
    <t>预防水土流失，有效保护农田20亩，受益158户496人，（脱贫户28户71人）助推农业增产、增收预计每亩增收200元，产权属村集体所有。</t>
  </si>
  <si>
    <t>就业项目</t>
  </si>
  <si>
    <t>外出务工补助</t>
  </si>
  <si>
    <t>跨省就业一次性交通补助项目</t>
  </si>
  <si>
    <t>脱贫劳动力跨省就业一次性交通补助830人</t>
  </si>
  <si>
    <t>鼓励脱贫劳动力跨省稳定就业830人，人均补贴300元，人均家庭年收入增加4万元。有效化解返贫风险，防止脱贫劳动力家庭返贫。</t>
  </si>
  <si>
    <t>人社局</t>
  </si>
  <si>
    <t>技能培训</t>
  </si>
  <si>
    <t>技能培训项目</t>
  </si>
  <si>
    <t>2023年脱贫劳动力技能培训300人</t>
  </si>
  <si>
    <t>举办脱贫劳动力技能培训班3期，培训300人，人均补贴2000元，培训后稳定就业150人，人均家庭年收入增加4万元。有效化解返贫风险，防止脱贫劳动力家庭返贫。</t>
  </si>
  <si>
    <t>脱贫劳动力求职补贴项目</t>
  </si>
  <si>
    <t>脱贫劳动力转移就业求职补贴1000人</t>
  </si>
  <si>
    <t>鼓励脱贫劳动力转移稳定就业1000人，每人补贴500元，人均家庭年收入增加4万元。有效化解返贫风险，防止脱贫劳动力家庭返贫。</t>
  </si>
  <si>
    <t>就业创业补助</t>
  </si>
  <si>
    <t>脱贫劳动力一次性创业补贴项目</t>
  </si>
  <si>
    <t>脱贫劳动力一次性创业补贴20人</t>
  </si>
  <si>
    <t>鼓励脱贫劳动力自主创业20户，每户补贴5000元，带动脱贫劳动力40人稳定就业，人均家庭年收入增加5万元，有效化解返贫风险，防止脱贫劳动力家庭返贫。</t>
  </si>
  <si>
    <t>社区工厂、就业帮扶基地补助项目</t>
  </si>
  <si>
    <t>社区工厂、就业帮扶基地吸纳脱贫劳动力就业30人</t>
  </si>
  <si>
    <t>鼓励社区工厂吸纳脱贫劳动力就业30人，人均家庭年收入增加4万元。有效化解返贫风险，防止脱贫劳动力家庭返贫。</t>
  </si>
  <si>
    <t>创业孵化基地补助项目</t>
  </si>
  <si>
    <t>创业孵化基地孵化中小微企业5家吸纳脱贫劳动力20人就业</t>
  </si>
  <si>
    <t>鼓励创业孵化基地孵化中小微企业5家，吸纳脱贫劳动力稳定就业20人，人均家庭年收入增加4万元。有效化解返贫风险，防止脱贫劳动力家庭返贫。</t>
  </si>
  <si>
    <t>苏陕协作专项活动经费项目</t>
  </si>
  <si>
    <t>2023年苏陕协作鼓励赴江苏就业20人，每人奖补1万元。</t>
  </si>
  <si>
    <t>举办苏陕协作专场招聘会2场，点对点输送江苏就业20人，稳定江苏就业20人，每人奖补1万元人均家庭年收入增加5万元，有效化解返贫风险，防止脱贫劳动力家庭返贫。</t>
  </si>
  <si>
    <t>苏陕协作技能培训项目</t>
  </si>
  <si>
    <t>2023年苏陕协作技能培训300人，其中脱贫劳动力120人</t>
  </si>
  <si>
    <t>举办苏陕协作技能培训班2期，培训300人，人均补贴2000元，培训后稳定就业150人，人均家庭年收入增加5万元。有效化解返贫风险，防止脱贫劳动力家庭返贫。</t>
  </si>
  <si>
    <t>全县-全县-培训费</t>
  </si>
  <si>
    <t>培训全县有产业发展意愿的脱贫人口不少于50场次2800人次，涉及种、养、加、果业等生产经营实用技术；培养高素质农民200人</t>
  </si>
  <si>
    <t>使2000名脱贫人口掌握实用技术，确保稳定增收</t>
  </si>
  <si>
    <t>解决安全饮水</t>
  </si>
  <si>
    <t>金明寺镇魏家畔村米丰塌自然村-巩固安全饮水项目</t>
  </si>
  <si>
    <t>铺设Φ63PE管1879m，检修井1座。</t>
  </si>
  <si>
    <t>魏家畔村米丰塌自然村</t>
  </si>
  <si>
    <t>巩固了全村209户581人,其中脱贫户30户66人饮水安全，建成后产权归村集体</t>
  </si>
  <si>
    <t>坑镇坑镇社区-巩固安全饮水项目</t>
  </si>
  <si>
    <t>新建水源水池一座9*4*5.5m，机房1间（3.75*2.25*2.5m），新建10座检修井，铺设DN40钢管140m，铺设Ф63PE管996m,铺设Ф50PE管802m，铺设Ф40PE管218m，铺设Ф32PE管39m，潜水泵2台，380V电线150m,10KV电线500m,30KVA变压器1台。</t>
  </si>
  <si>
    <t>巩固了全村948户2786人,其中脱贫户182户540人饮水安全，建成后产权归村集体</t>
  </si>
  <si>
    <t>坑镇坑镇社区五里沟自然村-巩固安全饮水项目</t>
  </si>
  <si>
    <r>
      <rPr>
        <sz val="12"/>
        <rFont val="宋体"/>
        <charset val="134"/>
      </rPr>
      <t>新建人工井一眼20m,维修水源一处，新建机房一间3.25*2.75*2.5m，新建高位水池一座100m</t>
    </r>
    <r>
      <rPr>
        <sz val="12"/>
        <rFont val="宋体"/>
        <charset val="134"/>
      </rPr>
      <t>³</t>
    </r>
    <r>
      <rPr>
        <sz val="12"/>
        <rFont val="仿宋"/>
        <charset val="134"/>
      </rPr>
      <t>，新建12座检修井，铺设φ63PE管2073m,铺设φ50PE管172m,铺设φ40PE管415m,铺设φ32PE管372m等</t>
    </r>
  </si>
  <si>
    <t>坑镇社区五里沟自然村</t>
  </si>
  <si>
    <t>坑镇坑镇社区寨则湾自然村-巩固安全饮水项目</t>
  </si>
  <si>
    <t>新建防洪挡墙长8m，高1.5m,宽1.0m，新建15m人工井1口，机房1间（3.25*2.75*2.25m），铺设Φ50mmPE管130m。</t>
  </si>
  <si>
    <t>坑镇社区寨则湾自然村</t>
  </si>
  <si>
    <t>刘家山便民服务中心马家沟村-巩固安全饮水项目</t>
  </si>
  <si>
    <t>铺设Φ63mmPE管1354m，铺设DN50钢管90m，检查井1座，150QJ5-150/21潜水泵1台，100块水表。</t>
  </si>
  <si>
    <t>巩固了全村125户516人,其中脱贫户45户123人饮水安全，建成后产权归村集体</t>
  </si>
  <si>
    <t>木头峪镇高家畔村-巩固安全饮水项目</t>
  </si>
  <si>
    <r>
      <rPr>
        <sz val="12"/>
        <rFont val="宋体"/>
        <charset val="134"/>
      </rPr>
      <t>新建80m机井一眼，新建60m</t>
    </r>
    <r>
      <rPr>
        <sz val="12"/>
        <rFont val="宋体"/>
        <charset val="134"/>
      </rPr>
      <t>³</t>
    </r>
    <r>
      <rPr>
        <sz val="12"/>
        <rFont val="仿宋"/>
        <charset val="134"/>
      </rPr>
      <t>高位水池一座，新建机房一间（2m*2m*2m），新建检查井12座，铺设Ф63PE管1135m，DN50钢管350m，150QJ5-300/42潜水泵1台，配电柜1套，变压器一台。</t>
    </r>
  </si>
  <si>
    <t>巩固了全村196户576人,其中脱贫户37户92人饮水安全，建成后产权归村集体</t>
  </si>
  <si>
    <t>上高寨便民服务中心上高寨村-巩固安全饮水项目</t>
  </si>
  <si>
    <t>铺设Φ32mmPE管300m，新建检修井2座。</t>
  </si>
  <si>
    <t>巩固了全村304户885人,其中脱贫户48户122人饮水安全，建成后产权归村集体</t>
  </si>
  <si>
    <t>通镇王家川村-巩固安全饮水项目</t>
  </si>
  <si>
    <t>新建井径2.5m深25m大口井一口，DN50钢管50m，150QJ5-200/28潜水泵一台。</t>
  </si>
  <si>
    <t>巩固了全村292户761人,其中脱贫户76户184人饮水安全，建成后产权归村集体</t>
  </si>
  <si>
    <t>通镇小杨家沟村-巩固安全饮水项目</t>
  </si>
  <si>
    <r>
      <rPr>
        <sz val="12"/>
        <rFont val="宋体"/>
        <charset val="134"/>
      </rPr>
      <t>新建水源水池1座（5.0m×3.0m×4.3m），铺设Ф63PE管45m，铺设Ф50PE管597m，铺设Ф40PE 管447m，铺设Ф32PE 管1487m，铺设Ф25PE管1550m，闸阀井18个，维修60m</t>
    </r>
    <r>
      <rPr>
        <sz val="12"/>
        <rFont val="宋体"/>
        <charset val="134"/>
      </rPr>
      <t>³</t>
    </r>
    <r>
      <rPr>
        <sz val="12"/>
        <rFont val="仿宋"/>
        <charset val="134"/>
      </rPr>
      <t>高位水池一座。</t>
    </r>
  </si>
  <si>
    <t>小杨家沟村</t>
  </si>
  <si>
    <t>巩固了全村135户361人,其中脱贫户47户114人饮水安全，建成后产权归村集体</t>
  </si>
  <si>
    <t>王家砭镇王家砭村-巩固安全饮水项目</t>
  </si>
  <si>
    <r>
      <rPr>
        <sz val="12"/>
        <rFont val="宋体"/>
        <charset val="134"/>
      </rPr>
      <t>新建45m</t>
    </r>
    <r>
      <rPr>
        <sz val="12"/>
        <rFont val="宋体"/>
        <charset val="134"/>
      </rPr>
      <t>³</t>
    </r>
    <r>
      <rPr>
        <sz val="12"/>
        <rFont val="仿宋"/>
        <charset val="134"/>
      </rPr>
      <t>高位水池1座，铺设Φ40mmPE管150m，200砖砌体排水沟拆除400*400*600m，切除砼路面100m，跨国道一处。两相水泵一台，电缆线140m，自动上水设备一套。</t>
    </r>
  </si>
  <si>
    <t>王家砭村</t>
  </si>
  <si>
    <t>巩固了全村522户1578人,其中脱贫户45户97人饮水安全，建成后产权归村集体</t>
  </si>
  <si>
    <t>王家砭镇旧寨村柳树会自然村-巩固安全饮水项目</t>
  </si>
  <si>
    <r>
      <rPr>
        <sz val="12"/>
        <rFont val="宋体"/>
        <charset val="134"/>
      </rPr>
      <t>新建8.5米深大口井一口，铺设Φ63mmPE管958m，铺设Φ50mmPE管1582m，铺设Φ40mmPE管928m，铺设Φ32mmPE管763m，铺设Φ25mmPE管8750m，检查井23座，三相电线150m，150QJ5-150/21潜水泵一台，配电柜4kw，机房一座（3.25*2.75*2.25），新建80m</t>
    </r>
    <r>
      <rPr>
        <sz val="12"/>
        <rFont val="宋体"/>
        <charset val="134"/>
      </rPr>
      <t>³</t>
    </r>
    <r>
      <rPr>
        <sz val="12"/>
        <rFont val="仿宋"/>
        <charset val="134"/>
      </rPr>
      <t>高位水池一座。</t>
    </r>
  </si>
  <si>
    <t>旧寨村柳树会自然村</t>
  </si>
  <si>
    <t>巩固了全村465户1394人,其中脱贫户41户75人饮水安全，建成后产权归村集体</t>
  </si>
  <si>
    <t>螅镇张家塌村王家塌自然村-巩固安全饮水项目</t>
  </si>
  <si>
    <t>新建机房1间（3.25*2.75*2.25），维修水源井1眼，直径2m深10m，铺设Φ32mmPE管240m，两项泵1台，配电箱1台。</t>
  </si>
  <si>
    <t>张家塌村王家塌自然村</t>
  </si>
  <si>
    <t>巩固了全村199户576人,其中脱贫户49户138人饮水安全，建成后产权归村集体</t>
  </si>
  <si>
    <t>螅镇大庄村大庄村梨树坬自然村-巩固安全饮水项目</t>
  </si>
  <si>
    <r>
      <rPr>
        <sz val="12"/>
        <rFont val="宋体"/>
        <charset val="134"/>
      </rPr>
      <t>新建大口井一眼，深40m，直径2.5m，为C20砼结构，防护墙25m,输配水管网10km，其中人工石方开挖5.6km，三相电线200m，检查井40座，高位水池100m</t>
    </r>
    <r>
      <rPr>
        <sz val="12"/>
        <rFont val="宋体"/>
        <charset val="134"/>
      </rPr>
      <t>³</t>
    </r>
    <r>
      <rPr>
        <sz val="12"/>
        <rFont val="仿宋"/>
        <charset val="134"/>
      </rPr>
      <t>一座，泵房一座，水泵一台等。</t>
    </r>
  </si>
  <si>
    <t>大庄村大庄村梨树坬自然村</t>
  </si>
  <si>
    <t>巩固了全村320户890人,其中脱贫户95户258人饮水安全，建成后产权归村集体</t>
  </si>
  <si>
    <t>螅镇碛头村-巩固安全饮水项目</t>
  </si>
  <si>
    <r>
      <rPr>
        <sz val="12"/>
        <rFont val="宋体"/>
        <charset val="134"/>
      </rPr>
      <t>维修水原水池1处60m</t>
    </r>
    <r>
      <rPr>
        <sz val="12"/>
        <rFont val="宋体"/>
        <charset val="134"/>
      </rPr>
      <t>³</t>
    </r>
    <r>
      <rPr>
        <sz val="12"/>
        <rFont val="仿宋"/>
        <charset val="134"/>
      </rPr>
      <t>，新建机房1间3.25*2.75*2.25m</t>
    </r>
  </si>
  <si>
    <t>碛头村</t>
  </si>
  <si>
    <t>巩固了全村219户562人,其中脱贫户63户174人饮水安全，建成后产权归村集体</t>
  </si>
  <si>
    <t>螅镇南山村-巩固安全饮水项目</t>
  </si>
  <si>
    <t>新建50m机井一眼，DN50钢管100m，井台3*3*3井台一座，潜水泵150QJ5-350/48潜水泵一台。</t>
  </si>
  <si>
    <t>巩固了全村273户771人,其中脱贫户83户244人饮水安全，建成后产权归村集体</t>
  </si>
  <si>
    <t>螅镇南山村大柳湾自然村-巩固安全饮水项目</t>
  </si>
  <si>
    <r>
      <rPr>
        <sz val="12"/>
        <rFont val="宋体"/>
        <charset val="134"/>
      </rPr>
      <t>维修水源水池一座80m</t>
    </r>
    <r>
      <rPr>
        <sz val="12"/>
        <rFont val="宋体"/>
        <charset val="134"/>
      </rPr>
      <t>³</t>
    </r>
    <r>
      <rPr>
        <sz val="12"/>
        <rFont val="仿宋"/>
        <charset val="134"/>
      </rPr>
      <t>，pe32管600m，两相电缆线400m、检查井3座，</t>
    </r>
  </si>
  <si>
    <t>南山村大柳湾自然村</t>
  </si>
  <si>
    <t>朱家坬镇楼墕村长沟自然村-巩固安全饮水项目</t>
  </si>
  <si>
    <t>新建闸阀井3个，铺设Ф32×3.0mmPE管240m，铺设Ф25PE管545m，配电柜1台。</t>
  </si>
  <si>
    <t>楼墕村长沟自然村</t>
  </si>
  <si>
    <t>巩固了全村255户819人,其中脱贫户85户250人饮水安全，建成后产权归村集体</t>
  </si>
  <si>
    <t>朱家坬镇郑家坬村安余梁自然村-巩固安全饮水项目</t>
  </si>
  <si>
    <r>
      <rPr>
        <sz val="12"/>
        <rFont val="宋体"/>
        <charset val="134"/>
      </rPr>
      <t>新建镇墩两个 8.6m</t>
    </r>
    <r>
      <rPr>
        <sz val="12"/>
        <rFont val="宋体"/>
        <charset val="134"/>
      </rPr>
      <t>³</t>
    </r>
    <r>
      <rPr>
        <sz val="12"/>
        <rFont val="仿宋"/>
        <charset val="134"/>
      </rPr>
      <t>，钢索一条80m，泄水阀一个，铺设DN50钢管205m，检修井1座，抽水设备1套。</t>
    </r>
  </si>
  <si>
    <t>郑家坬村安余梁自然村</t>
  </si>
  <si>
    <t>巩固了全村174户575人,其中脱贫户49户162人饮水安全，建成后产权归村集体</t>
  </si>
  <si>
    <t>朱家坬镇刘家坬村薛家元自然村-巩固安全饮水项目</t>
  </si>
  <si>
    <t>新建检查井4个，铺设Ф63PE管710m，铺设Ф40PE管395m，150QJ5-150/21潜水泵1台，配电柜1台，维修机房1间。</t>
  </si>
  <si>
    <t>刘家坬村薛家元自然村</t>
  </si>
  <si>
    <t>巩固了全村185户530人,其中脱贫户56户171人饮水安全，建成后产权归村集体</t>
  </si>
  <si>
    <t>店镇三岔沟村贾家新庄自然村-巩固安全饮水项目</t>
  </si>
  <si>
    <t>新建人工井一眼14m,新建机房一间（2m*2m*2m）</t>
  </si>
  <si>
    <t>三岔沟村贾家新庄自然村</t>
  </si>
  <si>
    <t>巩固了全村171户556人,其中脱贫户41户120人饮水安全，建成后产权归村集体</t>
  </si>
  <si>
    <t>店镇乔家枣坪村-巩固安全饮水项目</t>
  </si>
  <si>
    <t>新建20m人工井1口,机房1间（3.25*2.75*2.5），铺设DN40钢管260m，两项水泵1台。</t>
  </si>
  <si>
    <t>巩固了全村275户887人,其中脱贫户45户115人饮水安全，建成后产权归村集体</t>
  </si>
  <si>
    <t>康家港便民服务中心雷家沟村-巩固安全饮水项目</t>
  </si>
  <si>
    <r>
      <rPr>
        <sz val="12"/>
        <rFont val="宋体"/>
        <charset val="134"/>
      </rPr>
      <t>新建水源水池1座50m</t>
    </r>
    <r>
      <rPr>
        <sz val="12"/>
        <rFont val="宋体"/>
        <charset val="134"/>
      </rPr>
      <t>³</t>
    </r>
    <r>
      <rPr>
        <sz val="12"/>
        <rFont val="仿宋"/>
        <charset val="134"/>
      </rPr>
      <t>，水源井1眼直径2m 深10m机房2间3.25*2.5*2.5。</t>
    </r>
  </si>
  <si>
    <t>雷家沟村</t>
  </si>
  <si>
    <t>巩固了全村323户871人,其中脱贫户95户270人饮水安全，建成后产权归村集体</t>
  </si>
  <si>
    <t>大佛寺便民服务中心丁家坪前刘家山自然村-巩固安全饮水项目</t>
  </si>
  <si>
    <t>铺设Φ40mmPE管铺设1.6mpa750m，架设DN40钢管675m。检修井4个。两项潜水泵1台，电缆线150m。</t>
  </si>
  <si>
    <t>丁家坪村前刘家山自然村</t>
  </si>
  <si>
    <t>巩固了全村480户1404人,其中脱贫户132户370人饮水安全，建成后产权归村集体</t>
  </si>
  <si>
    <t>康家港便民服务中心前郭家沟村郭家沟-巩固安全饮水项目</t>
  </si>
  <si>
    <t>新建15m人工井一口，维修水源1处，新建机房2间（3.25*2.75*2.5），检修井2个，Φ32mmPE管150m，两项泵2台</t>
  </si>
  <si>
    <t>前郭家沟村郭家沟</t>
  </si>
  <si>
    <t>巩固了全村267户870人,其中脱贫户109户307人饮水安全，建成后产权归村集体</t>
  </si>
  <si>
    <t>康家港便民服务中心麻地沟村-巩固安全饮水项目</t>
  </si>
  <si>
    <t>改建水源水池一座，5*2*1.8m，现浇池顶。</t>
  </si>
  <si>
    <t>麻地沟村</t>
  </si>
  <si>
    <t>巩固了全村209户626人,其中脱贫户53户124人饮水安全，建成后产权归村集体</t>
  </si>
  <si>
    <t>康家港便民服务中心麻地沟村火石山自然村-巩固安全饮水项目</t>
  </si>
  <si>
    <t>新建14m人工井一口，新建机房1座（2m*2m*2m），检修井1座，维修机房1座。</t>
  </si>
  <si>
    <t>刘国具镇白家舍沟村余家山自然村-巩固安全饮水项目</t>
  </si>
  <si>
    <r>
      <rPr>
        <sz val="12"/>
        <rFont val="宋体"/>
        <charset val="134"/>
      </rPr>
      <t>新建60m</t>
    </r>
    <r>
      <rPr>
        <sz val="12"/>
        <rFont val="宋体"/>
        <charset val="134"/>
      </rPr>
      <t>³</t>
    </r>
    <r>
      <rPr>
        <sz val="12"/>
        <rFont val="仿宋"/>
        <charset val="134"/>
      </rPr>
      <t>高位水池1座，铺设Ф63PE管1152m，铺设Ф50PE管703m，检修井3座，150QJ5-200/28潜水泵1台。</t>
    </r>
  </si>
  <si>
    <t>白家舍沟村余家山自然村</t>
  </si>
  <si>
    <t>巩固了全村260户800人,其中脱贫户77户155人饮水安全，建成后产权归村集体</t>
  </si>
  <si>
    <t>刘国具镇马家沟村-巩固安全饮水项目</t>
  </si>
  <si>
    <t>新建高位水池1座（100m3），新建机房1间（3.25*2.75*2.5），DN50钢管140m,铺设Ф50PE管1288m，修建闸阀井2个，150QJ5-250/35水泵1台，电缆线3*6mm2的140m。</t>
  </si>
  <si>
    <t>巩固了全村127户437人,其中脱贫户27户68人饮水安全，建成后产权归村集体</t>
  </si>
  <si>
    <t>刘国具镇张家沟村-巩固安全饮水项目</t>
  </si>
  <si>
    <t>改建水源水池1座，DN65钢管20m，Φ63mmPE管300m，Φ32mmPE管620m，检查井1座。</t>
  </si>
  <si>
    <t>巩固了全村110户345人,其中脱贫户26户62人饮水安全，建成后产权归村集体</t>
  </si>
  <si>
    <t>刘国具镇刘落则沟村后寨沟自然村-巩固安全饮水项目</t>
  </si>
  <si>
    <t>铺设DN50钢管255m，铺设DN40钢管512m，检修井1座。</t>
  </si>
  <si>
    <t>刘落则沟村后寨沟自然村</t>
  </si>
  <si>
    <t>巩固了全村242户721人,其中脱贫户76户157人饮水安全，建成后产权归村集体</t>
  </si>
  <si>
    <t>佳州街道办事处小会坪村-巩固安全饮水项目</t>
  </si>
  <si>
    <t>新建38座检修井，铺设Ф75PE管244m，铺设Ф63PE管214m，铺设Ф50PE管423m，铺设Ф40PE管1047m，铺设Ф32PE管2353m，铺设Ф25PE管15700m，泵站1座。</t>
  </si>
  <si>
    <t>巩固了全村241户704人,其中脱贫户45户89人饮水安全，建成后产权归村集体</t>
  </si>
  <si>
    <t>官庄便民服务中心杨家畔村-巩固安全饮水项目</t>
  </si>
  <si>
    <t>维修水源1处，铺设Ф63PE管812m，修建闸阀井1个，铠装电缆线100m，150QJ5-300/42潜水泵1台。</t>
  </si>
  <si>
    <t>杨家畔村</t>
  </si>
  <si>
    <t>巩固了全村461户1332人,其中脱贫户83户237人饮水安全，建成后产权归村集体</t>
  </si>
  <si>
    <t>官庄便民服务中心双碾沟村二郎山-巩固安全饮水项目</t>
  </si>
  <si>
    <r>
      <rPr>
        <sz val="12"/>
        <rFont val="宋体"/>
        <charset val="134"/>
      </rPr>
      <t>新建井径2m深12米大口井一口，高位水池1座60m</t>
    </r>
    <r>
      <rPr>
        <sz val="12"/>
        <rFont val="宋体"/>
        <charset val="134"/>
      </rPr>
      <t>³</t>
    </r>
    <r>
      <rPr>
        <sz val="12"/>
        <rFont val="仿宋"/>
        <charset val="134"/>
      </rPr>
      <t>，机房一间3.25*2.75*2.5m,铺设Ф63×5.8mmPE管800m，铺设Ф50×4.6mmPE管525m，铺设Ф40×3.7mmPE管102m，铺设Ф32×3.0mmPE管108m，铺设Ф25PE管1425m，修建检查井5个，380V输电线路900m，150QJ5-150/21潜水泵1台。</t>
    </r>
  </si>
  <si>
    <t>双碾沟村二郎山</t>
  </si>
  <si>
    <t>巩固了全村285户772人,其中脱贫户64户170人饮水安全，建成后产权归村集体</t>
  </si>
  <si>
    <t>佳州街道办事处申家湾村大西沟自然村-巩固安全饮水项目</t>
  </si>
  <si>
    <t>铺设PE32管网延伸1.8km等</t>
  </si>
  <si>
    <t>申家湾村大西沟自然村</t>
  </si>
  <si>
    <t>巩固了全村298户788人,其中脱贫户43户73人饮水安全，建成后产权归村集体</t>
  </si>
  <si>
    <t>朱家坬镇武家峁村-巩固安全饮水项目</t>
  </si>
  <si>
    <t>铺设新建31座检修井，铺设Ф63PE管9m，铺设Ф50PE管1012m，铺设Ф40PE管692m，铺设Ф32PE管2776m，铺设Ф25PE管6000m。</t>
  </si>
  <si>
    <t>巩固了全村210户660人,其中脱贫户59户200人饮水安全，建成后产权归村集体</t>
  </si>
  <si>
    <t>大佛寺便民服务中心楼底村-巩固安全饮水项目</t>
  </si>
  <si>
    <t>新建建机房2间（2m*2m*2m)，铺设Ф32PE管540m，两项水泵1台。</t>
  </si>
  <si>
    <t>楼底村</t>
  </si>
  <si>
    <t>巩固了全村354户884人,其中脱贫户82户164人饮水安全，建成后产权归村集体</t>
  </si>
  <si>
    <t>刘国具镇白家舍沟村-巩固安全饮水项目</t>
  </si>
  <si>
    <t>铺设Ф63PE 管745m，铺设Ф50PE 管529m，铺设Ф40PE 管1258m，铺设Ф32PE 管3741m，铺设Ф25PE管9050m，闸阀井29个。</t>
  </si>
  <si>
    <t>白家舍沟村</t>
  </si>
  <si>
    <t>朱官寨镇公家坬村-巩固安全饮水项目</t>
  </si>
  <si>
    <t>新建10m人工井一口，铺设管网φ32PE管200m，两项泵1台，两项电线200m。</t>
  </si>
  <si>
    <t>巩固了全村136户431人,其中脱贫户42户104人饮水安全，建成后产权归村集体</t>
  </si>
  <si>
    <t>兴隆寺便民服务中心王家坬村苦菜疙瘩自然村-巩固安全饮水项目</t>
  </si>
  <si>
    <t>新建检查井3座，铺设Φ63mmPE管520m。</t>
  </si>
  <si>
    <t>王家坬村苦菜疙瘩自然村</t>
  </si>
  <si>
    <t>巩固了全村90户238人,其中脱贫户32户77人饮水安全，建成后产权归村集体</t>
  </si>
  <si>
    <t>康家港便民服务中心任家沟村-巩固安全饮水项目</t>
  </si>
  <si>
    <t>改建拆除机房1间，加高检修口1.2m，新建机房1间2.75*2.25*2.5m。</t>
  </si>
  <si>
    <t>巩固了全村162户449人,其中脱贫户39户93人饮水安全，建成后产权归村集体</t>
  </si>
  <si>
    <t>峪口便民服务中心大页里峰村-巩固安全饮水项目</t>
  </si>
  <si>
    <t>改建拆除重建水源井1眼，新建30m3蓄水池1座，铺设Φ40mmPE管277m，检修井3座。</t>
  </si>
  <si>
    <t>巩固了全村257户651人,其中脱贫户59户170人饮水安全，建成后产权归村集体</t>
  </si>
  <si>
    <t>通镇贺家坬村高家源自然村尖山-巩固安全饮水项目</t>
  </si>
  <si>
    <t>新建低位水池(5*2*3m)1座，新建集水池（1*1m），机房工程（2m*2m）1间，铺设Φ40mmPE管946m，两项泵1台</t>
  </si>
  <si>
    <t>贺家坬村高家源自然村尖山</t>
  </si>
  <si>
    <t>巩固了全村68户141人,其中脱贫户12户22人饮水安全，建成后产权归村集体</t>
  </si>
  <si>
    <t>刘家山便民服务中心闫家峁村-巩固安全饮水项目</t>
  </si>
  <si>
    <r>
      <rPr>
        <sz val="12"/>
        <rFont val="宋体"/>
        <charset val="134"/>
      </rPr>
      <t>新建80m</t>
    </r>
    <r>
      <rPr>
        <sz val="12"/>
        <rFont val="宋体"/>
        <charset val="134"/>
      </rPr>
      <t>³</t>
    </r>
    <r>
      <rPr>
        <sz val="12"/>
        <rFont val="仿宋"/>
        <charset val="134"/>
      </rPr>
      <t>高位水池一座，维修机房一间（3.75*2.25*2.5），检修井3座，DN50钢管200m,φ63PE管811m，150QJ5-150/21潜水泵一台</t>
    </r>
  </si>
  <si>
    <t>巩固了全村251户703人,其中脱贫户62户144人饮水安全，建成后产权归村集体</t>
  </si>
  <si>
    <t>刘家山便民服务中心刘家山村-巩固安全饮水项目</t>
  </si>
  <si>
    <t>新建人工井1眼（20m），铺设Ф50×3.7mmPE管564m，修建闸阀井1个，150QJ5-200/28潜水泵1台，380V输电线路560m。</t>
  </si>
  <si>
    <t>刘家山村</t>
  </si>
  <si>
    <t>巩固了全村107户290人,其中脱贫户36户88人饮水安全，建成后产权归村集体</t>
  </si>
  <si>
    <t>朱官寨镇大王庙沟村石窑沟自然村-巩固安全饮水项目</t>
  </si>
  <si>
    <t>新建集水井1眼（4m），新建30m3低位水池1座，新建机房1间（3.75*2.25*2.5），新建1座检修井，铺设Ф50PE管890m，150QJ5-150/21潜水泵1台，输电线路250m。</t>
  </si>
  <si>
    <t>大王庙沟村石窑沟自然村</t>
  </si>
  <si>
    <t>巩固了全村35户106人,其中脱贫户10户31人饮水安全，建成后产权归村集体</t>
  </si>
  <si>
    <t>上高寨便民服务中心稍店则村-巩固安全饮水项目</t>
  </si>
  <si>
    <r>
      <rPr>
        <sz val="12"/>
        <rFont val="宋体"/>
        <charset val="134"/>
      </rPr>
      <t>新建水源水池1座（60m</t>
    </r>
    <r>
      <rPr>
        <sz val="12"/>
        <rFont val="宋体"/>
        <charset val="134"/>
      </rPr>
      <t>³</t>
    </r>
    <r>
      <rPr>
        <sz val="12"/>
        <rFont val="仿宋"/>
        <charset val="134"/>
      </rPr>
      <t>），机房1间（3.75*2.25*2.5m），新建11座检修井，铺设Ф63PE管1500m，铺设Ф50PE管1200m，铺设Ф40PE管800m，铺设Ф32PE管1000m，铺设Ф25PE管4000m，150QJ5-250/35型潜水泵1台。</t>
    </r>
  </si>
  <si>
    <t>巩固了全村72户222人,其中脱贫户15户27人饮水安全，建成后产权归村集体</t>
  </si>
  <si>
    <t>通镇大李家坬村暴石家坬自然村-巩固安全饮水项目</t>
  </si>
  <si>
    <t>新建人工井1口（13.5m），建机房1间（2m*2m*2m），铺设Ф40PE管483m，两项水泵1台。</t>
  </si>
  <si>
    <t>大李家坬村暴石家坬自然村</t>
  </si>
  <si>
    <t>巩固了全村68户194人,其中脱贫户17户43人饮水安全，建成后产权归村集体</t>
  </si>
  <si>
    <t>兴隆寺便民服务中心杏树塌村-巩固安全饮水项目</t>
  </si>
  <si>
    <r>
      <rPr>
        <sz val="12"/>
        <rFont val="宋体"/>
        <charset val="134"/>
      </rPr>
      <t>新建18m人工井一口，新建高位水池1座（60m</t>
    </r>
    <r>
      <rPr>
        <sz val="12"/>
        <rFont val="宋体"/>
        <charset val="134"/>
      </rPr>
      <t>³</t>
    </r>
    <r>
      <rPr>
        <sz val="12"/>
        <rFont val="仿宋"/>
        <charset val="134"/>
      </rPr>
      <t>），新建机房1间，新建22座检修井，铺设Ф63PE管1471m，铺设Ф50PE管1028m，铺设Ф40PE管884m，铺设Ф32PE管2360m，铺设Ф25PE管4750m，150QJ5-150/21潜水泵1台。</t>
    </r>
  </si>
  <si>
    <t>巩固了全村127户377人,其中脱贫户31户105人饮水安全，建成后产权归村集体</t>
  </si>
  <si>
    <t>金明寺镇王连沟村菜地自然村-巩固安全饮水项目</t>
  </si>
  <si>
    <r>
      <rPr>
        <sz val="12"/>
        <rFont val="宋体"/>
        <charset val="134"/>
      </rPr>
      <t>新建20m人工井1眼，新建45m</t>
    </r>
    <r>
      <rPr>
        <sz val="12"/>
        <rFont val="宋体"/>
        <charset val="134"/>
      </rPr>
      <t>³</t>
    </r>
    <r>
      <rPr>
        <sz val="12"/>
        <rFont val="仿宋"/>
        <charset val="134"/>
      </rPr>
      <t>高位水池1座，机房1间（2m*2m*2m)，新建2座检修井，铺设Ф50PE管700m，铺设Ф25PE管50m，150QJ5-150/21潜水泵1台。</t>
    </r>
  </si>
  <si>
    <t>王连沟村菜地自然村</t>
  </si>
  <si>
    <t>巩固了全村163户457人,其中脱贫户37户106人饮水安全，建成后产权归村集体</t>
  </si>
  <si>
    <t>金明寺镇元团峁村刘家渠自然村-巩固安全饮水项目</t>
  </si>
  <si>
    <r>
      <rPr>
        <sz val="12"/>
        <rFont val="宋体"/>
        <charset val="134"/>
      </rPr>
      <t>新建水源井1眼（15m），新建60m</t>
    </r>
    <r>
      <rPr>
        <sz val="12"/>
        <rFont val="宋体"/>
        <charset val="134"/>
      </rPr>
      <t>³</t>
    </r>
    <r>
      <rPr>
        <sz val="12"/>
        <rFont val="仿宋"/>
        <charset val="134"/>
      </rPr>
      <t>高位水池1座，机房1间（3.75*2.25*2.5），新建检修井10座，铺设DN50钢管72m，铺设Ф50PE管968m，铺设Ф40PE管522m，铺设Ф32PE管296m，铺设Ф25PE管2100m，水泵1台。</t>
    </r>
  </si>
  <si>
    <t>元团峁村刘家渠自然村</t>
  </si>
  <si>
    <t>巩固了全村139户416人,其中脱贫户28户78人饮水安全，建成后产权归村集体</t>
  </si>
  <si>
    <t>通镇张家坡村小李旺自然村-巩固安全饮水项目</t>
  </si>
  <si>
    <r>
      <rPr>
        <sz val="12"/>
        <rFont val="宋体"/>
        <charset val="134"/>
      </rPr>
      <t>新建37.5m</t>
    </r>
    <r>
      <rPr>
        <sz val="12"/>
        <rFont val="宋体"/>
        <charset val="134"/>
      </rPr>
      <t>³</t>
    </r>
    <r>
      <rPr>
        <sz val="12"/>
        <rFont val="仿宋"/>
        <charset val="134"/>
      </rPr>
      <t>高位水池1座，新建16座检修井，铺设Ф63PE管268m，铺设Ф50PE管1072m，铺设Ф40PE管1354m，铺设Ф32PE管1536m，铺设Ф25PE管6100m，水泵1台。</t>
    </r>
  </si>
  <si>
    <t>巩固了全村122户413人,其中脱贫户21户60人饮水安全，建成后产权归村集体</t>
  </si>
  <si>
    <t>朱家坬镇李家坬村刘贤自然村-巩固安全饮水项目</t>
  </si>
  <si>
    <t>更换DN50钢管100m，增加泄水阀2个。</t>
  </si>
  <si>
    <t>李家坬村刘贤自然村</t>
  </si>
  <si>
    <t>巩固了全村42户106人,其中脱贫户122户384人饮水安全，建成后产权归村集体</t>
  </si>
  <si>
    <t>王家砭镇刘家峁村白土沟自然村-巩固安全饮水项目</t>
  </si>
  <si>
    <t>新建230m机井一眼，新建一座检修井，铺设DN50钢管280m,150QJ5-250/35潜水泵一台。</t>
  </si>
  <si>
    <t>刘家峁村白土沟自然村</t>
  </si>
  <si>
    <t>巩固了全村45户134人,其中脱贫户11户35人饮水安全，建成后产权归村集体</t>
  </si>
  <si>
    <t>朱官寨镇石家坬村-巩固安全饮水项目</t>
  </si>
  <si>
    <r>
      <rPr>
        <sz val="12"/>
        <rFont val="宋体"/>
        <charset val="134"/>
      </rPr>
      <t>改建水源水池一座(4m*2m*3m)，新建18m</t>
    </r>
    <r>
      <rPr>
        <sz val="12"/>
        <rFont val="宋体"/>
        <charset val="134"/>
      </rPr>
      <t>³</t>
    </r>
    <r>
      <rPr>
        <sz val="12"/>
        <rFont val="仿宋"/>
        <charset val="134"/>
      </rPr>
      <t>高位水池一座，机房一间（2m*2m*2m)，铺设φ32PE管314m,检修井3座</t>
    </r>
  </si>
  <si>
    <t>巩固了全村246户800人,其中脱贫户90户291人饮水安全，建成后产权归村集体</t>
  </si>
  <si>
    <t>乌镇乌镇村-巩固安全饮水项目</t>
  </si>
  <si>
    <r>
      <rPr>
        <sz val="12"/>
        <rFont val="宋体"/>
        <charset val="134"/>
      </rPr>
      <t>新建100m</t>
    </r>
    <r>
      <rPr>
        <sz val="12"/>
        <rFont val="宋体"/>
        <charset val="134"/>
      </rPr>
      <t>³</t>
    </r>
    <r>
      <rPr>
        <sz val="12"/>
        <rFont val="仿宋"/>
        <charset val="134"/>
      </rPr>
      <t>高位水池1座，集中供水点1处，检修井31座，Φ75mmPE管32m，Φ63mmPE管1021m，Φ50mmPE管1487m，Φ40mmPE管1780m，Φ32mmPE管559m，Φ25mmPE管1400m，维修水源一座。</t>
    </r>
  </si>
  <si>
    <t>巩固了全村339户900人,其中脱贫户109户251人饮水安全，建成后产权归村集体</t>
  </si>
  <si>
    <t>乌镇乌镇村棒棒山-巩固安全饮水项目</t>
  </si>
  <si>
    <t>改建水源井深挖2.5m，检查井16座，DN50钢管210m，Φ63mmPE管1440m，Φ50mmPE管775m，Φ40mmPE管2347m，Φ32mmPE管921m，Φ25mmPE管1750m。</t>
  </si>
  <si>
    <t>乌镇村棒棒山</t>
  </si>
  <si>
    <t>木头峪镇杜家元村-巩固安全饮水项目</t>
  </si>
  <si>
    <t>新建8m长集水廊道1处，新建低位水池1座（100m3），新建1座检修井，铺设Ф40PE管30m，铺设DN32钢管514m</t>
  </si>
  <si>
    <t>杜家元村</t>
  </si>
  <si>
    <t>巩固了全村127户400人,其中脱贫户16户49人饮水安全，建成后产权归村集体</t>
  </si>
  <si>
    <t>朱家坬镇沙湾村崖畔自然村-巩固安全饮水项目</t>
  </si>
  <si>
    <t>新建集水廊道3处，新建人工井1眼（20m），新建1间机房（2m*2m*2m)，铺设Ф50PE管305m，DN50钢管334m，潜水泵2台，380V电线300m，220V电线100m</t>
  </si>
  <si>
    <t>沙湾村崖畔自然村</t>
  </si>
  <si>
    <t>巩固了全村128户395人,其中脱贫户37户133人饮水安全，建成后产权归村集体</t>
  </si>
  <si>
    <t>刘国具镇高家畔村-巩固安全饮水项目</t>
  </si>
  <si>
    <t>新建14m人工井一口，检查井一座，DN50钢管30m，DN32钢管240m，150QJ5-200/28潜水泵1套，水表174套。</t>
  </si>
  <si>
    <t>巩固了全村188户493人,其中脱贫户47户112人饮水安全，建成后产权归村集体</t>
  </si>
  <si>
    <t>方塌镇园则河村水井自然村-巩固安全饮水项目</t>
  </si>
  <si>
    <t>铺设Φ63mmPE管1176m，DN50钢管180m，铺设Ф50PE管416m，铺设Φ32mmPE管672m，铺设Φ25mmPE1800m，新建检修井5座，150QJ5-200/28型潜水泵1台等。</t>
  </si>
  <si>
    <t>园则河村水井自然村</t>
  </si>
  <si>
    <t>巩固了全村35户106人,其中脱贫户8户18人饮水安全，建成后产权归村集体</t>
  </si>
  <si>
    <t>大佛寺便民服务中心枣林沟村-巩固安全饮水项目</t>
  </si>
  <si>
    <t>新建8m深大口井一口，新建机房1间（2m*2m*2m),铺设Ф50PE管478m，检修井3座，Φ40mmPE管铺设708m,两项潜水泵1台。</t>
  </si>
  <si>
    <t>枣林沟村</t>
  </si>
  <si>
    <t>巩固了全村255户737人,其中脱贫户78户203人饮水安全，建成后产权归村集体</t>
  </si>
  <si>
    <t>店镇思家沟村-巩固安全饮水项目</t>
  </si>
  <si>
    <t>新建16m人工井一口，新建机房2间（2m*2m*2m),维修水源井3座。</t>
  </si>
  <si>
    <t>巩固了全村337户1010人,其中脱贫户82户247人饮水安全，建成后产权归村集体</t>
  </si>
  <si>
    <t>佳州街道办事处吕家坪村-巩固安全饮水项目</t>
  </si>
  <si>
    <t>铺设φ75PE管978m，Φ32mmPE管铺设100m，Φ25mmPE管铺设1600m，新建检修井7座。</t>
  </si>
  <si>
    <t>吕家坪村</t>
  </si>
  <si>
    <t>巩固了全村273户572人,其中脱贫户36户57人饮水安全，建成后产权归村集体</t>
  </si>
  <si>
    <t>坑镇倍甘村-巩固安全饮水项目</t>
  </si>
  <si>
    <t>新建60m机井一眼，新建机房1间（2m*2m*2m)，更换铺设50钢管360m。</t>
  </si>
  <si>
    <t>倍甘村</t>
  </si>
  <si>
    <t>巩固了全村220户688人,其中脱贫户50户168人饮水安全，建成后产权归村集体</t>
  </si>
  <si>
    <t>木头峪镇乔兴庄村幸福院-巩固安全饮水项目</t>
  </si>
  <si>
    <r>
      <rPr>
        <sz val="12"/>
        <rFont val="宋体"/>
        <charset val="134"/>
      </rPr>
      <t>新建蓄水池一座50m</t>
    </r>
    <r>
      <rPr>
        <sz val="12"/>
        <rFont val="宋体"/>
        <charset val="134"/>
      </rPr>
      <t>³</t>
    </r>
    <r>
      <rPr>
        <sz val="12"/>
        <rFont val="仿宋"/>
        <charset val="134"/>
      </rPr>
      <t>,检修井一间，Φ25mmPE管40m,自吸泵一台。</t>
    </r>
  </si>
  <si>
    <t>乔兴庄村幸福院</t>
  </si>
  <si>
    <t>巩固了全村167户490人,其中脱贫户34户72人饮水安全，建成后产权归村集体</t>
  </si>
  <si>
    <t>通镇西山村-巩固安全饮水项目</t>
  </si>
  <si>
    <t>更换Φ63mmPE管630m，DN50钢管250m。</t>
  </si>
  <si>
    <t>巩固了全村84户243人,其中脱贫户31户91人饮水安全，建成后产权归村集体</t>
  </si>
  <si>
    <t>王家砭镇旧寨村-巩固安全饮水项目</t>
  </si>
  <si>
    <t>维修高位水池4*15*3m，铺设φ50PE管700m,新建检查井3座。</t>
  </si>
  <si>
    <t>巩固了全村305户873人,其中脱贫户24户41人饮水安全，建成后产权归村集体</t>
  </si>
  <si>
    <t>螅镇石畔村李家山自然村-巩固安全饮水项目</t>
  </si>
  <si>
    <r>
      <rPr>
        <sz val="12"/>
        <rFont val="宋体"/>
        <charset val="134"/>
      </rPr>
      <t>新建水源水池1座，新建80m</t>
    </r>
    <r>
      <rPr>
        <sz val="12"/>
        <rFont val="宋体"/>
        <charset val="134"/>
      </rPr>
      <t>³</t>
    </r>
    <r>
      <rPr>
        <sz val="12"/>
        <rFont val="仿宋"/>
        <charset val="134"/>
      </rPr>
      <t>低位水池1座。</t>
    </r>
  </si>
  <si>
    <t>石畔村李家山自然村</t>
  </si>
  <si>
    <t>巩固了全村49户97人,其中脱贫户11户30人饮水安全，建成后产权归村集体</t>
  </si>
  <si>
    <t>螅镇碛头村新窑自然村-巩固安全饮水项目</t>
  </si>
  <si>
    <t>新建120m机井1眼，检查井1座，更换DN钢管300m，新建机房2间，150QJ5-300潜水泵1台。</t>
  </si>
  <si>
    <t>碛头村新窑自然村</t>
  </si>
  <si>
    <t>巩固了全村43户105人,其中脱贫户10户23人饮水安全，建成后产权归村集体</t>
  </si>
  <si>
    <t>乌镇董家坪村-巩固安全饮水项目</t>
  </si>
  <si>
    <t>水源井清淤，新建检查井3座，铺设Φ40mmPE管400m，铺设Φ32mmPE管903m，380V电线200m。</t>
  </si>
  <si>
    <t>巩固了全村156户420人,其中脱贫户23户47人饮水安全，建成后产权归村集体</t>
  </si>
  <si>
    <t>木头峪镇李家坬村-巩固安全饮水项目</t>
  </si>
  <si>
    <t>维修水源井1口直径3m,深20m，清理淤泥，更换水泵一台。</t>
  </si>
  <si>
    <t>巩固了全村206户610人,其中脱贫户25户56人饮水安全，建成后产权归村集体</t>
  </si>
  <si>
    <t>金明寺镇袁岔村街区-巩固安全饮水项目</t>
  </si>
  <si>
    <t>水源蓄水池维修（现浇钢筋混凝土顶），尺寸5.4*4.5*6m</t>
  </si>
  <si>
    <t>袁岔村街区</t>
  </si>
  <si>
    <t>巩固了全村227户633人,其中脱贫户14户43人饮水安全，建成后产权归村集体</t>
  </si>
  <si>
    <t>乌镇黄家仡佬村-巩固安全饮水项目</t>
  </si>
  <si>
    <t>新建人工井1眼（16m）,新建蓄水池1座（100m3），机房1间，铺设Ф63×5.8mmPE管2603m，铺设Ф50×4.6mmPE管819m，铺设Ф40×3.7mmPE管2382m，铺设Ф32×3.0mmPE管2298m，铺设Ф25PE管3270m，DN50钢管200m,修建闸阀井41个(包含排气阀井2座)</t>
  </si>
  <si>
    <t>黄家仡佬村</t>
  </si>
  <si>
    <t>巩固了全村281户758人,其中脱贫户55户123人饮水安全，建成后产权归村集体</t>
  </si>
  <si>
    <t>木头峪镇元坬则村-巩固安全饮水项目</t>
  </si>
  <si>
    <t>新建集水井一座，新建廊道25m，水源井清淤，管道回填土。</t>
  </si>
  <si>
    <t>元坬则村</t>
  </si>
  <si>
    <t>巩固了全村70户214人,其中脱贫户18户37人饮水安全，建成后产权归村集体</t>
  </si>
  <si>
    <t>店镇宋家山村-巩固安全饮水项目</t>
  </si>
  <si>
    <t>维修水源井1座，新建水源蓄水池1座，Φ40mmPE管铺设282m，新建检查井1座。</t>
  </si>
  <si>
    <t>巩固了全村262户810人,其中脱贫户41户129人饮水安全，建成后产权归村集体</t>
  </si>
  <si>
    <t>木头峪镇高家元村-巩固安全饮水项目</t>
  </si>
  <si>
    <t>新建水源水池（4*2*3.5m）1座，检修井1座，DN32钢管250m，Φ40mmPE管100m，两项泵1台，220V电线100m</t>
  </si>
  <si>
    <t>高家元村</t>
  </si>
  <si>
    <t>巩固了全村70户178人,其中脱贫户15户31人饮水安全，建成后产权归村集体</t>
  </si>
  <si>
    <t>木头峪镇张家元村-巩固安全饮水项目</t>
  </si>
  <si>
    <r>
      <rPr>
        <sz val="12"/>
        <rFont val="宋体"/>
        <charset val="134"/>
      </rPr>
      <t>改建水源井下挖9m，高位水池维修1座45m</t>
    </r>
    <r>
      <rPr>
        <sz val="12"/>
        <rFont val="宋体"/>
        <charset val="134"/>
      </rPr>
      <t>³</t>
    </r>
    <r>
      <rPr>
        <sz val="12"/>
        <rFont val="仿宋"/>
        <charset val="134"/>
      </rPr>
      <t>，检修井1座，DN50钢管700m，铺设Φ63mmPE管720m，150QJ5-200/28潜水泵1台。</t>
    </r>
  </si>
  <si>
    <t>张家元村</t>
  </si>
  <si>
    <t>巩固了全村39户114人,其中脱贫户9户25人饮水安全，建成后产权归村集体</t>
  </si>
  <si>
    <t>峪口便民服务中心李家寨村秦梁自然村-巩固安全饮水项目</t>
  </si>
  <si>
    <t>新建水源水池（4m*3m）1座，机房1间（2*2*2m），防洪挡墙10m，DN50钢管300m，380v电线100m，150QJ5-250/35型潜水泵1台</t>
  </si>
  <si>
    <t>李家寨村秦梁自然村</t>
  </si>
  <si>
    <t>巩固了全村77户220人,其中脱贫户36户92人饮水安全，建成后产权归村集体</t>
  </si>
  <si>
    <t>通镇见虎焉村-巩固安全饮水项目</t>
  </si>
  <si>
    <t>新建集水廊道25m，新建人工井15m，机房1间（2m*2m），DN50钢80m，380v电线50m，潜水泵1台</t>
  </si>
  <si>
    <t>巩固了全村147户406人,其中脱贫户35户74人饮水安全，建成后产权归村集体</t>
  </si>
  <si>
    <t>刘家山便民服务中心郭家圪崂村主坡沟-巩固安全饮水项目</t>
  </si>
  <si>
    <r>
      <rPr>
        <sz val="12"/>
        <rFont val="宋体"/>
        <charset val="134"/>
      </rPr>
      <t>新建高位水池60m³</t>
    </r>
    <r>
      <rPr>
        <sz val="12"/>
        <rFont val="仿宋"/>
        <charset val="134"/>
      </rPr>
      <t>，新建人工井1眼15m，拆除重建人工井1眼7m，维修人工井1眼睛，井房一间2.74m*2.5m*3m，检查井11座，63PE管920m，40PE管828m，32PE管2046m，25PE管1750,m，150QJ5-150/21潜水泵1台，380V输电线路80m，电缆3*10mm</t>
    </r>
    <r>
      <rPr>
        <sz val="12"/>
        <rFont val="宋体"/>
        <charset val="134"/>
      </rPr>
      <t>²</t>
    </r>
    <r>
      <rPr>
        <sz val="12"/>
        <rFont val="仿宋"/>
        <charset val="134"/>
      </rPr>
      <t>80m，配电柜4KW1套</t>
    </r>
  </si>
  <si>
    <t>郭家圪崂村主坡沟</t>
  </si>
  <si>
    <t>巩固了全村166户438人,其中脱贫户51户109人饮水安全，建成后产权归村集体</t>
  </si>
  <si>
    <t>乌镇任家山村大沟及庙底-巩固安全饮水项目</t>
  </si>
  <si>
    <t>维修水源水池1座，DN50钢管20m，150QJ5-300/42潜水泵1台</t>
  </si>
  <si>
    <t>任家山村大沟及庙底</t>
  </si>
  <si>
    <t>巩固了全村176户535人,其中脱贫户18户37人饮水安全，建成后产权归村集体</t>
  </si>
  <si>
    <t>乌镇闫家坪村柳沟-巩固安全饮水项目</t>
  </si>
  <si>
    <t>新建水源水池一座（4*2.5*4m），机房1间3.2*2*2m</t>
  </si>
  <si>
    <t>闫家坪村柳沟</t>
  </si>
  <si>
    <t>巩固了全村269户850人,其中脱贫户67户185人饮水安全，建成后产权归村集体</t>
  </si>
  <si>
    <t>店镇柳家山村-巩固安全饮水项目</t>
  </si>
  <si>
    <t>新建人工井（15m）人工井1口。</t>
  </si>
  <si>
    <t>柳家山村</t>
  </si>
  <si>
    <t>巩固了全村146户420人,其中脱贫户30户79人饮水安全，建成后产权归村集体</t>
  </si>
  <si>
    <t>店镇乔家老庄村-巩固安全饮水项目</t>
  </si>
  <si>
    <t>铺设PE40输水管400m，DN32钢管80m，检修井1座，两项泵1台</t>
  </si>
  <si>
    <t>乔家老庄村</t>
  </si>
  <si>
    <t>巩固了全村233户704人,其中脱贫户22户58人饮水安全，建成后产权归村集体</t>
  </si>
  <si>
    <t>店镇三岔沟村-巩固安全饮水项目</t>
  </si>
  <si>
    <t>新建人工井（10m）人工井一口，两项水泵1台，100m25PE管。</t>
  </si>
  <si>
    <t>巩固了全村116户415人,其中脱贫户28户82人饮水安全，建成后产权归村集体</t>
  </si>
  <si>
    <t>官庄便民服务中心柴家畔村-巩固安全饮水项目</t>
  </si>
  <si>
    <r>
      <rPr>
        <sz val="12"/>
        <rFont val="宋体"/>
        <charset val="134"/>
      </rPr>
      <t>新建高位水池1座（60m</t>
    </r>
    <r>
      <rPr>
        <sz val="12"/>
        <rFont val="宋体"/>
        <charset val="134"/>
      </rPr>
      <t>³</t>
    </r>
    <r>
      <rPr>
        <sz val="12"/>
        <rFont val="仿宋"/>
        <charset val="134"/>
      </rPr>
      <t>），铺设Ф63PE 管894m，铺设Ф50PE 管182m，铺设Ф40PE 管534m，闸阀井4个，铺设Ф25PE管3250m。</t>
    </r>
  </si>
  <si>
    <t>巩固了全村101户299人,其中脱贫户26户70人饮水安全，建成后产权归村集体</t>
  </si>
  <si>
    <t>金明寺镇白家窨则村-巩固安全饮水项目</t>
  </si>
  <si>
    <t>新建水源水池1座，机房1间（2*2*2m），两项泵1台</t>
  </si>
  <si>
    <t>巩固了全村121户315人,其中脱贫户31户80人饮水安全，建成后产权归村集体</t>
  </si>
  <si>
    <t>金明寺镇秦马俭村-巩固安全饮水项目</t>
  </si>
  <si>
    <t>新建17m人工井1口，机房1间（2*2*2m）。</t>
  </si>
  <si>
    <t>秦马俭村</t>
  </si>
  <si>
    <t>巩固了全村289户750人,其中脱贫户32户79人饮水安全，建成后产权归村集体</t>
  </si>
  <si>
    <t>乌镇郭家畔村-巩固安全饮水项目</t>
  </si>
  <si>
    <t>改建水源井加高井台2m，拆水源水池1座（4*3m），机房2间</t>
  </si>
  <si>
    <t>巩固了全村333户1098人,其中脱贫户79户226人饮水安全，建成后产权归村集体</t>
  </si>
  <si>
    <t>乌镇下高寨村-巩固安全饮水项目</t>
  </si>
  <si>
    <t>新建机房两座2*2*2.5m,水源水池2座（2.2*2m，4*2m）</t>
  </si>
  <si>
    <t>下高寨村</t>
  </si>
  <si>
    <t>巩固了全村231户634人,其中脱贫户69户189人饮水安全，建成后产权归村集体</t>
  </si>
  <si>
    <t>康家港便民服务中心王家畔村-巩固安全饮水项目</t>
  </si>
  <si>
    <t>新建16m人工井一口，机房1间（2*2*2m），检修井5个，DN32钢管168m，铺设Φ32mmPE管659m，两项泵1台，</t>
  </si>
  <si>
    <t>巩固了全村98户283人,其中脱贫户27户74人饮水安全，建成后产权归村集体</t>
  </si>
  <si>
    <t>峪口便民服务中心岳家坡村陈家沟自然村-巩固安全饮水项目</t>
  </si>
  <si>
    <t>铺设DN50钢管300m，更换潜水泵2台，380v电线100m</t>
  </si>
  <si>
    <t>岳家坡村陈家沟自然村</t>
  </si>
  <si>
    <t>巩固了全村74户210人,其中脱贫户16户38人饮水安全，建成后产权归村集体</t>
  </si>
  <si>
    <t>金明寺镇魏家畔村村-巩固安全饮水项目</t>
  </si>
  <si>
    <t>新建14m人工井一口。</t>
  </si>
  <si>
    <t>魏家畔村村</t>
  </si>
  <si>
    <t>巩固了全村152户399人,其中脱贫户22户47人饮水安全，建成后产权归村集体</t>
  </si>
  <si>
    <t>全县-巩固安全饮水维修养护项目</t>
  </si>
  <si>
    <t>对全县456处农村供水进行维修养护，内容有潜水泵等机电设备更新改造及修理；管理房等建筑物的修缮；水源井、蓄水构筑物的加固和修缮；输配水管道、闸阀、水表等供水设施的检修、维修；泵房内的电力设施等</t>
  </si>
  <si>
    <t>巩固了全县38400户107790人,其中脱贫户18529户47546人饮水安全</t>
  </si>
  <si>
    <t>全县-巩固安全饮水水质检测项目</t>
  </si>
  <si>
    <t>全县农村饮水安全日常水质检测费用</t>
  </si>
  <si>
    <t>巩固了全县15684户52143人,其中脱贫户4500户12540人饮水安全</t>
  </si>
  <si>
    <t>全县-巩固安全饮水智慧水务监测项目</t>
  </si>
  <si>
    <t>新建全县20个镇农村安全智慧水务监测系统60套</t>
  </si>
  <si>
    <t>巩固了全县10231户42314人,其中脱贫户3965户99874人饮水安全</t>
  </si>
  <si>
    <t>峪口便民服务中心峪口村小塌子-巩固安全饮水项目</t>
  </si>
  <si>
    <t>新建大口井1眼，深12m，机房1间（2*2m），DN80钢管50m，DN50钢管50m，380V电线100m，潜水泵2台</t>
  </si>
  <si>
    <t>峪口村小塌子</t>
  </si>
  <si>
    <t>巩固了全村215户419人,其中脱贫户31户63人饮水安全，建成后产权归村集体</t>
  </si>
  <si>
    <t>上高寨便民服务中心张家老庄村-巩固安全饮水项目</t>
  </si>
  <si>
    <r>
      <rPr>
        <sz val="12"/>
        <rFont val="宋体"/>
        <charset val="134"/>
      </rPr>
      <t>新建10m人工井1口，新建60m</t>
    </r>
    <r>
      <rPr>
        <sz val="12"/>
        <rFont val="宋体"/>
        <charset val="134"/>
      </rPr>
      <t>³</t>
    </r>
    <r>
      <rPr>
        <sz val="12"/>
        <rFont val="仿宋"/>
        <charset val="134"/>
      </rPr>
      <t>高位水池1座，机房1间（3.25*2.75*2.25），新建11座检修井，铺设Ф63PE管1110m，铺设Ф50PE管797m，铺设Ф40PE管717m，铺设Ф32PE管731m，铺设Ф25PE管2900m，150QJ5-150/21潜水泵一台，自动上水设备一套。</t>
    </r>
  </si>
  <si>
    <t>张家老庄村</t>
  </si>
  <si>
    <t>巩固了全村204户607人,其中脱贫户41户82人饮水安全，建成后产权归村集体</t>
  </si>
  <si>
    <t>安全饮水配套设施</t>
  </si>
  <si>
    <t>配套变压器1台、避雷器3个、丝具3只、配电柜1台、水泥电杆9根、钢芯铝线260kg等。</t>
  </si>
  <si>
    <t>解决村民236户697人（其中脱贫户35户61人）饮用水困难问题，完善村基础设施，产权属村集体所有。</t>
  </si>
  <si>
    <t>上高寨便民服务中心徐家东沟村顺义峁自然村安全饮水</t>
  </si>
  <si>
    <t>新建水井一座，井深200米，内径250mm。</t>
  </si>
  <si>
    <t>徐家东沟村顺义峁自然村</t>
  </si>
  <si>
    <t>解决村民314户979人（其中脱贫户47户102人）饮用水困难问题，完善村基础设施，产权属村集体所有。</t>
  </si>
  <si>
    <t>佳州街道办神泉堡村安全饮水项目</t>
  </si>
  <si>
    <t>新建人工井一眼20m,维修水源一处，新建机房一间3.25*2.75*2.5m，新建高位水池一座100方，新建12座检修井，铺设φ63PE管2073m,铺设φ50PE管172m,铺设φ40PE管415m,铺设φ32PE管372m等</t>
  </si>
  <si>
    <t>神泉堡村</t>
  </si>
  <si>
    <t>解决村民195户507人（其中脱贫户25户40人）饮用水困难问题，完善村基础设施，产权属村集体所有。</t>
  </si>
  <si>
    <t>防疫公岗项目</t>
  </si>
  <si>
    <t>2023年安置防疫公岗10人</t>
  </si>
  <si>
    <t>协助镇、村、社区做好疫情监测、排查、预警、防控工作,稳定就业10人，每人每月补贴20400元，人均家庭年收入增加24480元，有效化解返贫风险，防止脱贫劳动力家庭返贫。</t>
  </si>
  <si>
    <t>特设公岗项目</t>
  </si>
  <si>
    <t>727名特设公岗年需岗位补贴358万元，市人社局专项资金支持297万元，需衔接资金补贴61万元。</t>
  </si>
  <si>
    <t>区域环境卫生得到大力改善，稳定就业727人，每人每月补贴400元，人均家庭年收入增加4800元。有效化解返贫风险，防止脱贫劳动力家庭返贫。</t>
  </si>
  <si>
    <t>教育扶贫</t>
  </si>
  <si>
    <t>享受“雨露计划”职业教育补助</t>
  </si>
  <si>
    <t>全县享受“雨露计划”职业教育补助</t>
  </si>
  <si>
    <t>为全县脱贫家庭251名学生补助，按照每生每年3000元标准申请补助，</t>
  </si>
  <si>
    <t>增强脱贫家庭整体创业、就业能力，巩固脱贫成果，按照每生每年3000元标准申请补助，预计补助251人</t>
  </si>
  <si>
    <t>全县互助资金脱贫户贷款占用费</t>
  </si>
  <si>
    <t>互助资金为全县脱贫户借款贴息</t>
  </si>
  <si>
    <t>互助资金是在脱贫村建立的民有、民用、民管、民享的以小额信用贷款形式运作的生产发展资金。坚持会员制、封闭运行、有借有还、周转使用、滚动发展、不能吸储、利益共享、风险共担的原则。会员借款控制在2万元以内，借款期限最长不超过12个月，借款占用费率不得超过当地银行同期最高贷款利率，脱贫户借款占用费由扶贫专项资金全额补贴。</t>
  </si>
  <si>
    <t>扶贫小额贷款贴息</t>
  </si>
  <si>
    <t>全县扶贫小额贴息</t>
  </si>
  <si>
    <t>扶贫小额贴息</t>
  </si>
  <si>
    <t>扶贫小额贴息，帮助1052户家庭解决实际困难，为脱贫户建立良好的经济基础。</t>
  </si>
  <si>
    <t>致富带头人创业培训</t>
  </si>
  <si>
    <t>培训创业</t>
  </si>
  <si>
    <t>培训创业致富带头人455人，按照培训达到3天以上，每天每人300元。</t>
  </si>
  <si>
    <t>通过培训脱贫村致富带头人，增加致富带头人带动能力，带动2275户增收</t>
  </si>
  <si>
    <t>全县项目管理费</t>
  </si>
  <si>
    <t>保障扶贫项目的顺利实施，规划编制、项目评估、检查验收、档案管理、公示公告等资料完善，加快项目实施进度。   </t>
  </si>
  <si>
    <t>享受农村居民最低生活保障</t>
  </si>
  <si>
    <t>农村低保</t>
  </si>
  <si>
    <t>全县各镇办困难群众</t>
  </si>
  <si>
    <t>保障全县困难群众基本生活</t>
  </si>
  <si>
    <t>低保办</t>
  </si>
  <si>
    <t>享受特困人员救助供养</t>
  </si>
  <si>
    <t>享受特困救助供养</t>
  </si>
  <si>
    <t>临时救助</t>
  </si>
  <si>
    <t>全县临时救助</t>
  </si>
  <si>
    <t>其他教育扶贫</t>
  </si>
  <si>
    <t>佳县教育和体育局学前困难幼儿补助</t>
  </si>
  <si>
    <t>每学期，每人375元补助费用</t>
  </si>
  <si>
    <t>减轻家庭经济困难幼儿家庭负担，提升学生、家长满意度，促进教育教学高质量发展。</t>
  </si>
  <si>
    <t>教体局</t>
  </si>
  <si>
    <t>佳县教育和体育局义务教育家庭经济困难寄宿生生活费补助</t>
  </si>
  <si>
    <t>每学期学期，小学500元、初中625元，一年两学期</t>
  </si>
  <si>
    <t>减轻家庭经济困难学生家庭负担，提升学生、家长满意度，促进教育教学高质量发展。</t>
  </si>
  <si>
    <t>佳县教育和体育局普通困难学生助学金</t>
  </si>
  <si>
    <t>每学年一般困难生1500元/生，建档立卡困难生2500元/生</t>
  </si>
  <si>
    <t>减轻家庭经济困难高中生家庭负担，提升学生、家长满意度，促进教育教学高质量发展。</t>
  </si>
  <si>
    <t>佳县教育和体育局职业高中困难学生助学金</t>
  </si>
  <si>
    <t>每学年每生2000元</t>
  </si>
  <si>
    <t>减轻家庭经济困难职业高中学生家庭负担，提升学生、家长满意度，促进教育教学高质量发展。</t>
  </si>
  <si>
    <t>健康扶贫</t>
  </si>
  <si>
    <t>参加城乡居民基本医疗保险</t>
  </si>
  <si>
    <t>全县代缴合疗</t>
  </si>
  <si>
    <t>特困、孤儿、事实无人抚养儿童350元/人，低保、脱贫不稳定人口300元/人，边缘易致贫户、突发严重灾害户中低保户300元/人</t>
  </si>
  <si>
    <t>确保县内特困人口、孤儿、事实无人抚养儿童、低保、脱贫不稳定人口、边缘易致贫户、突发严重灾害户共计26559人参加居民医保，降低因病返贫致贫风险。</t>
  </si>
  <si>
    <t>医保局</t>
  </si>
  <si>
    <t>佳县粮食产业发展项目</t>
  </si>
  <si>
    <t>新建钢结构机械库800㎡、仓间罩棚1331㎡，购置日处理500吨低温循环烘干设备一套、8000-10000吨立筒仓10个</t>
  </si>
  <si>
    <t>榆佳经济技术开发区</t>
  </si>
  <si>
    <t>项目建成后可以很好的满足粮食生产、储备、配送等各方面的需求，企业和农民相互合作，共同创收，实现佳县粮食发展，保障粮食供应。</t>
  </si>
  <si>
    <r>
      <rPr>
        <sz val="12"/>
        <rFont val="宋体"/>
        <charset val="134"/>
      </rPr>
      <t>备注：1.项目类型和项目子类型按照附件1的类型填写；</t>
    </r>
    <r>
      <rPr>
        <sz val="12"/>
        <color theme="1"/>
        <rFont val="宋体"/>
        <charset val="134"/>
      </rPr>
      <t xml:space="preserve">
2.项目编号为系统录入后自动生成的编号；
3.项目名称规范为“XX镇XX村-XX项目”规范填写
4.其他资金包括用于社会事业方面的资金、地方债务、易地扶贫搬迁、定点扶贫、东西部协作、社会捐赠、银行贷款、群众自筹等资金；
5.绩效目标应细化量化，清晰反映项目的核心产出和效果。
6.备注栏应注明旱作节水农业、示范村创建、乡村建设等。
7.将种植类项目、养殖类项目、到户补助类项目、旱作节水农业项目、示范村创建项目等统一归类，插入一行用文字表述项目总个数及投资金额。</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</si>
</sst>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5">
    <font>
      <sz val="11"/>
      <color theme="1"/>
      <name val="宋体"/>
      <charset val="134"/>
      <scheme val="minor"/>
    </font>
    <font>
      <sz val="12"/>
      <color theme="1"/>
      <name val="Arial"/>
      <charset val="0"/>
    </font>
    <font>
      <sz val="12"/>
      <color theme="1"/>
      <name val="黑体"/>
      <charset val="134"/>
    </font>
    <font>
      <b/>
      <sz val="12"/>
      <color theme="1"/>
      <name val="宋体"/>
      <charset val="134"/>
    </font>
    <font>
      <sz val="12"/>
      <color theme="1"/>
      <name val="宋体"/>
      <charset val="134"/>
    </font>
    <font>
      <sz val="14"/>
      <name val="黑体"/>
      <charset val="134"/>
    </font>
    <font>
      <sz val="12"/>
      <name val="Arial"/>
      <charset val="0"/>
    </font>
    <font>
      <b/>
      <sz val="22"/>
      <name val="方正小标宋简体"/>
      <charset val="134"/>
    </font>
    <font>
      <sz val="12"/>
      <name val="黑体"/>
      <charset val="134"/>
    </font>
    <font>
      <sz val="11"/>
      <name val="黑体"/>
      <charset val="134"/>
    </font>
    <font>
      <b/>
      <sz val="10"/>
      <name val="宋体"/>
      <charset val="134"/>
    </font>
    <font>
      <sz val="12"/>
      <name val="宋体"/>
      <charset val="134"/>
    </font>
    <font>
      <sz val="10"/>
      <name val="黑体"/>
      <charset val="134"/>
    </font>
    <font>
      <b/>
      <sz val="12"/>
      <name val="宋体"/>
      <charset val="134"/>
    </font>
    <font>
      <sz val="11"/>
      <name val="宋体"/>
      <charset val="134"/>
      <scheme val="minor"/>
    </font>
    <font>
      <b/>
      <sz val="11"/>
      <name val="宋体"/>
      <charset val="134"/>
      <scheme val="minor"/>
    </font>
    <font>
      <sz val="20"/>
      <name val="方正小标宋简体"/>
      <charset val="134"/>
    </font>
    <font>
      <sz val="18"/>
      <name val="方正小标宋简体"/>
      <charset val="134"/>
    </font>
    <font>
      <b/>
      <sz val="12"/>
      <name val="仿宋"/>
      <charset val="134"/>
    </font>
    <font>
      <sz val="14"/>
      <name val="仿宋"/>
      <charset val="134"/>
    </font>
    <font>
      <b/>
      <sz val="12"/>
      <name val="黑体"/>
      <charset val="134"/>
    </font>
    <font>
      <sz val="12"/>
      <name val="仿宋"/>
      <charset val="134"/>
    </font>
    <font>
      <sz val="11"/>
      <name val="仿宋"/>
      <charset val="134"/>
    </font>
    <font>
      <b/>
      <sz val="11"/>
      <name val="仿宋"/>
      <charset val="134"/>
    </font>
    <font>
      <b/>
      <sz val="10"/>
      <name val="仿宋"/>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_GB2312"/>
      <charset val="134"/>
    </font>
    <font>
      <sz val="12"/>
      <color theme="1"/>
      <name val="仿宋_GB2312"/>
      <charset val="134"/>
    </font>
    <font>
      <sz val="10.5"/>
      <color theme="1"/>
      <name val="宋体"/>
      <charset val="134"/>
    </font>
    <font>
      <sz val="10.5"/>
      <color theme="1"/>
      <name val="Calibri"/>
      <charset val="134"/>
    </font>
    <font>
      <sz val="11"/>
      <name val="仿宋_GB2312"/>
      <charset val="134"/>
    </font>
    <font>
      <sz val="11"/>
      <name val="宋体"/>
      <charset val="134"/>
    </font>
    <font>
      <sz val="12"/>
      <color rgb="FF000000"/>
      <name val="宋体"/>
      <charset val="134"/>
    </font>
    <font>
      <sz val="12"/>
      <color rgb="FF000000"/>
      <name val="Arial"/>
      <charset val="134"/>
    </font>
    <font>
      <sz val="10"/>
      <name val="宋体"/>
      <charset val="134"/>
    </font>
    <font>
      <sz val="1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7" borderId="8"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0" borderId="9" applyNumberFormat="0" applyFill="0" applyAlignment="0" applyProtection="0">
      <alignment vertical="center"/>
    </xf>
    <xf numFmtId="0" fontId="29" fillId="9" borderId="0" applyNumberFormat="0" applyBorder="0" applyAlignment="0" applyProtection="0">
      <alignment vertical="center"/>
    </xf>
    <xf numFmtId="0" fontId="32" fillId="0" borderId="10" applyNumberFormat="0" applyFill="0" applyAlignment="0" applyProtection="0">
      <alignment vertical="center"/>
    </xf>
    <xf numFmtId="0" fontId="29" fillId="10" borderId="0" applyNumberFormat="0" applyBorder="0" applyAlignment="0" applyProtection="0">
      <alignment vertical="center"/>
    </xf>
    <xf numFmtId="0" fontId="38" fillId="11" borderId="11" applyNumberFormat="0" applyAlignment="0" applyProtection="0">
      <alignment vertical="center"/>
    </xf>
    <xf numFmtId="0" fontId="39" fillId="11" borderId="7" applyNumberFormat="0" applyAlignment="0" applyProtection="0">
      <alignment vertical="center"/>
    </xf>
    <xf numFmtId="0" fontId="40" fillId="12" borderId="12"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13" applyNumberFormat="0" applyFill="0" applyAlignment="0" applyProtection="0">
      <alignment vertical="center"/>
    </xf>
    <xf numFmtId="0" fontId="42" fillId="0" borderId="14"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cellStyleXfs>
  <cellXfs count="8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49" fontId="5" fillId="0" borderId="0" xfId="0" applyNumberFormat="1" applyFont="1" applyFill="1" applyBorder="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14"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wrapText="1"/>
    </xf>
    <xf numFmtId="0" fontId="14" fillId="0" borderId="0" xfId="0" applyFont="1" applyFill="1" applyBorder="1" applyAlignment="1">
      <alignment horizontal="right" vertical="center"/>
    </xf>
    <xf numFmtId="0" fontId="17" fillId="0" borderId="0" xfId="0" applyFont="1" applyFill="1" applyBorder="1" applyAlignment="1">
      <alignment vertical="center" wrapText="1"/>
    </xf>
    <xf numFmtId="0" fontId="1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20" fillId="0" borderId="1" xfId="0" applyFont="1" applyFill="1" applyBorder="1" applyAlignment="1">
      <alignment horizontal="center" vertical="center"/>
    </xf>
    <xf numFmtId="176" fontId="18" fillId="0" borderId="1" xfId="0" applyNumberFormat="1" applyFont="1" applyFill="1" applyBorder="1" applyAlignment="1">
      <alignment horizontal="center" vertical="center"/>
    </xf>
    <xf numFmtId="0" fontId="21" fillId="0" borderId="1" xfId="0" applyFont="1" applyFill="1" applyBorder="1" applyAlignment="1">
      <alignment horizontal="left" vertical="center"/>
    </xf>
    <xf numFmtId="0" fontId="22" fillId="0" borderId="1"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49" fontId="21"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0" fontId="22" fillId="0" borderId="1"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49" fontId="21" fillId="0" borderId="1" xfId="0" applyNumberFormat="1" applyFont="1" applyFill="1" applyBorder="1" applyAlignment="1">
      <alignment horizontal="left" vertical="center"/>
    </xf>
    <xf numFmtId="176" fontId="24" fillId="0" borderId="1" xfId="0" applyNumberFormat="1" applyFont="1" applyFill="1" applyBorder="1" applyAlignment="1">
      <alignment horizontal="center" vertical="center"/>
    </xf>
    <xf numFmtId="176" fontId="24"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76" fontId="18" fillId="0" borderId="1" xfId="0" applyNumberFormat="1" applyFont="1" applyFill="1" applyBorder="1" applyAlignment="1">
      <alignment horizontal="center" vertical="center"/>
    </xf>
    <xf numFmtId="0" fontId="18" fillId="0" borderId="1" xfId="0" applyFont="1" applyFill="1" applyBorder="1" applyAlignment="1">
      <alignment horizontal="left" vertical="center"/>
    </xf>
    <xf numFmtId="0" fontId="23" fillId="0" borderId="1"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4" fillId="0" borderId="1" xfId="0" applyFont="1" applyFill="1" applyBorder="1" applyAlignment="1">
      <alignment vertical="center"/>
    </xf>
    <xf numFmtId="0" fontId="21" fillId="0" borderId="1" xfId="0" applyFont="1" applyFill="1" applyBorder="1" applyAlignment="1">
      <alignment horizontal="center" vertical="center"/>
    </xf>
    <xf numFmtId="0" fontId="25" fillId="0" borderId="1" xfId="0" applyFont="1" applyFill="1" applyBorder="1" applyAlignment="1">
      <alignment vertical="center"/>
    </xf>
    <xf numFmtId="0" fontId="22" fillId="0" borderId="1" xfId="0" applyNumberFormat="1" applyFont="1" applyFill="1" applyBorder="1" applyAlignment="1">
      <alignment vertical="center"/>
    </xf>
    <xf numFmtId="0" fontId="22" fillId="0" borderId="1" xfId="0" applyFont="1" applyFill="1" applyBorder="1" applyAlignment="1">
      <alignment vertical="center"/>
    </xf>
    <xf numFmtId="0" fontId="25" fillId="0" borderId="0" xfId="0" applyFont="1" applyFill="1" applyBorder="1" applyAlignment="1">
      <alignment horizontal="center" vertical="center"/>
    </xf>
    <xf numFmtId="49" fontId="25" fillId="0" borderId="0" xfId="0" applyNumberFormat="1" applyFont="1" applyFill="1" applyBorder="1" applyAlignment="1">
      <alignment horizontal="left" vertical="center" wrapText="1"/>
    </xf>
    <xf numFmtId="0" fontId="24" fillId="0" borderId="0" xfId="0" applyFont="1" applyFill="1" applyBorder="1" applyAlignment="1">
      <alignment horizontal="center" vertical="center"/>
    </xf>
    <xf numFmtId="49" fontId="18" fillId="0" borderId="1" xfId="0" applyNumberFormat="1" applyFont="1" applyFill="1" applyBorder="1" applyAlignment="1">
      <alignment vertical="center" wrapText="1"/>
    </xf>
    <xf numFmtId="0" fontId="14" fillId="0" borderId="0" xfId="0" applyFont="1" applyFill="1" applyBorder="1" applyAlignment="1">
      <alignment horizontal="center" vertical="center"/>
    </xf>
    <xf numFmtId="176" fontId="14"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466725</xdr:colOff>
      <xdr:row>573</xdr:row>
      <xdr:rowOff>0</xdr:rowOff>
    </xdr:from>
    <xdr:to>
      <xdr:col>14</xdr:col>
      <xdr:colOff>552450</xdr:colOff>
      <xdr:row>573</xdr:row>
      <xdr:rowOff>342265</xdr:rowOff>
    </xdr:to>
    <xdr:pic>
      <xdr:nvPicPr>
        <xdr:cNvPr id="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0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0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5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5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5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5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7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7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7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7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9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9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9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9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1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1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1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1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3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3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3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3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5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5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5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5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6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6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7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7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7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7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8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8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9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9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9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9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0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0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1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1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1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1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2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2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3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3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3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3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4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4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5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5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5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5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6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6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694690</xdr:rowOff>
    </xdr:to>
    <xdr:pic>
      <xdr:nvPicPr>
        <xdr:cNvPr id="364" name="Picture 155" descr="clip_image9849"/>
        <xdr:cNvPicPr>
          <a:picLocks noChangeAspect="1"/>
        </xdr:cNvPicPr>
      </xdr:nvPicPr>
      <xdr:blipFill>
        <a:blip r:embed="rId1"/>
        <a:stretch>
          <a:fillRect/>
        </a:stretch>
      </xdr:blipFill>
      <xdr:spPr>
        <a:xfrm>
          <a:off x="14055090" y="215475820"/>
          <a:ext cx="85725" cy="523240"/>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694690</xdr:rowOff>
    </xdr:to>
    <xdr:pic>
      <xdr:nvPicPr>
        <xdr:cNvPr id="365" name="Picture 155" descr="clip_image9849"/>
        <xdr:cNvPicPr>
          <a:picLocks noChangeAspect="1"/>
        </xdr:cNvPicPr>
      </xdr:nvPicPr>
      <xdr:blipFill>
        <a:blip r:embed="rId1"/>
        <a:stretch>
          <a:fillRect/>
        </a:stretch>
      </xdr:blipFill>
      <xdr:spPr>
        <a:xfrm>
          <a:off x="14055090" y="215475820"/>
          <a:ext cx="85725" cy="523240"/>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7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7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7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7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8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8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9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9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9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9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0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0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1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1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1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1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2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2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2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2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551815</xdr:rowOff>
    </xdr:to>
    <xdr:pic>
      <xdr:nvPicPr>
        <xdr:cNvPr id="426" name="Picture 155" descr="clip_image9849"/>
        <xdr:cNvPicPr>
          <a:picLocks noChangeAspect="1"/>
        </xdr:cNvPicPr>
      </xdr:nvPicPr>
      <xdr:blipFill>
        <a:blip r:embed="rId1"/>
        <a:stretch>
          <a:fillRect/>
        </a:stretch>
      </xdr:blipFill>
      <xdr:spPr>
        <a:xfrm>
          <a:off x="14055090" y="215475820"/>
          <a:ext cx="85725" cy="3803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551815</xdr:rowOff>
    </xdr:to>
    <xdr:pic>
      <xdr:nvPicPr>
        <xdr:cNvPr id="427" name="Picture 155" descr="clip_image9849"/>
        <xdr:cNvPicPr>
          <a:picLocks noChangeAspect="1"/>
        </xdr:cNvPicPr>
      </xdr:nvPicPr>
      <xdr:blipFill>
        <a:blip r:embed="rId1"/>
        <a:stretch>
          <a:fillRect/>
        </a:stretch>
      </xdr:blipFill>
      <xdr:spPr>
        <a:xfrm>
          <a:off x="14055090" y="215475820"/>
          <a:ext cx="85725" cy="3803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513715</xdr:rowOff>
    </xdr:to>
    <xdr:pic>
      <xdr:nvPicPr>
        <xdr:cNvPr id="428" name="Picture 155" descr="clip_image9849"/>
        <xdr:cNvPicPr>
          <a:picLocks noChangeAspect="1"/>
        </xdr:cNvPicPr>
      </xdr:nvPicPr>
      <xdr:blipFill>
        <a:blip r:embed="rId1"/>
        <a:stretch>
          <a:fillRect/>
        </a:stretch>
      </xdr:blipFill>
      <xdr:spPr>
        <a:xfrm>
          <a:off x="14055090" y="21547582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513715</xdr:rowOff>
    </xdr:to>
    <xdr:pic>
      <xdr:nvPicPr>
        <xdr:cNvPr id="429" name="Picture 155" descr="clip_image9849"/>
        <xdr:cNvPicPr>
          <a:picLocks noChangeAspect="1"/>
        </xdr:cNvPicPr>
      </xdr:nvPicPr>
      <xdr:blipFill>
        <a:blip r:embed="rId1"/>
        <a:stretch>
          <a:fillRect/>
        </a:stretch>
      </xdr:blipFill>
      <xdr:spPr>
        <a:xfrm>
          <a:off x="14055090" y="21547582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4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4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5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5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5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5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6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6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7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7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7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7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8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8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9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9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9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9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0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0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1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1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1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1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2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2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3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3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3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3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4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4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5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5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5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5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6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6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7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7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7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7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8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8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9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9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9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9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0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0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1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1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1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1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2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2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3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3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3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3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694690</xdr:rowOff>
    </xdr:to>
    <xdr:pic>
      <xdr:nvPicPr>
        <xdr:cNvPr id="640" name="Picture 155" descr="clip_image9849"/>
        <xdr:cNvPicPr>
          <a:picLocks noChangeAspect="1"/>
        </xdr:cNvPicPr>
      </xdr:nvPicPr>
      <xdr:blipFill>
        <a:blip r:embed="rId1"/>
        <a:stretch>
          <a:fillRect/>
        </a:stretch>
      </xdr:blipFill>
      <xdr:spPr>
        <a:xfrm>
          <a:off x="14055090" y="215475820"/>
          <a:ext cx="85725" cy="523240"/>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694690</xdr:rowOff>
    </xdr:to>
    <xdr:pic>
      <xdr:nvPicPr>
        <xdr:cNvPr id="641" name="Picture 155" descr="clip_image9849"/>
        <xdr:cNvPicPr>
          <a:picLocks noChangeAspect="1"/>
        </xdr:cNvPicPr>
      </xdr:nvPicPr>
      <xdr:blipFill>
        <a:blip r:embed="rId1"/>
        <a:stretch>
          <a:fillRect/>
        </a:stretch>
      </xdr:blipFill>
      <xdr:spPr>
        <a:xfrm>
          <a:off x="14055090" y="215475820"/>
          <a:ext cx="85725" cy="523240"/>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5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5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5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5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7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7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7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7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9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9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9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9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7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7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551815</xdr:rowOff>
    </xdr:to>
    <xdr:pic>
      <xdr:nvPicPr>
        <xdr:cNvPr id="702" name="Picture 155" descr="clip_image9849"/>
        <xdr:cNvPicPr>
          <a:picLocks noChangeAspect="1"/>
        </xdr:cNvPicPr>
      </xdr:nvPicPr>
      <xdr:blipFill>
        <a:blip r:embed="rId1"/>
        <a:stretch>
          <a:fillRect/>
        </a:stretch>
      </xdr:blipFill>
      <xdr:spPr>
        <a:xfrm>
          <a:off x="14055090" y="215475820"/>
          <a:ext cx="85725" cy="3803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551815</xdr:rowOff>
    </xdr:to>
    <xdr:pic>
      <xdr:nvPicPr>
        <xdr:cNvPr id="703" name="Picture 155" descr="clip_image9849"/>
        <xdr:cNvPicPr>
          <a:picLocks noChangeAspect="1"/>
        </xdr:cNvPicPr>
      </xdr:nvPicPr>
      <xdr:blipFill>
        <a:blip r:embed="rId1"/>
        <a:stretch>
          <a:fillRect/>
        </a:stretch>
      </xdr:blipFill>
      <xdr:spPr>
        <a:xfrm>
          <a:off x="14055090" y="215475820"/>
          <a:ext cx="85725" cy="3803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513715</xdr:rowOff>
    </xdr:to>
    <xdr:pic>
      <xdr:nvPicPr>
        <xdr:cNvPr id="704" name="Picture 155" descr="clip_image9849"/>
        <xdr:cNvPicPr>
          <a:picLocks noChangeAspect="1"/>
        </xdr:cNvPicPr>
      </xdr:nvPicPr>
      <xdr:blipFill>
        <a:blip r:embed="rId1"/>
        <a:stretch>
          <a:fillRect/>
        </a:stretch>
      </xdr:blipFill>
      <xdr:spPr>
        <a:xfrm>
          <a:off x="14055090" y="21547582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513715</xdr:rowOff>
    </xdr:to>
    <xdr:pic>
      <xdr:nvPicPr>
        <xdr:cNvPr id="705" name="Picture 155" descr="clip_image9849"/>
        <xdr:cNvPicPr>
          <a:picLocks noChangeAspect="1"/>
        </xdr:cNvPicPr>
      </xdr:nvPicPr>
      <xdr:blipFill>
        <a:blip r:embed="rId1"/>
        <a:stretch>
          <a:fillRect/>
        </a:stretch>
      </xdr:blipFill>
      <xdr:spPr>
        <a:xfrm>
          <a:off x="14055090" y="215475820"/>
          <a:ext cx="85725" cy="342265"/>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9033;&#30446;&#24211;\&#27014;&#26519;&#24066;&#20339;&#21439;&#23621;&#27665;&#26368;&#20302;&#29983;&#27963;&#20445;&#38556;&#20013;&#24515;2022&#24180;&#21439;&#32423;&#24041;&#22266;&#25299;&#23637;&#33073;&#36139;&#25915;&#22362;&#25104;&#26524;&#21644;&#20065;&#26449;&#25391;&#20852;&#39033;&#30446;&#24211;&#26126;&#32454;&#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4180;&#24037;&#20316;\2021&#24180;&#39033;&#30446;&#24211;\20211215&#26032;&#24314;2022&#24180;&#39033;&#30446;&#24211;\&#20339;&#21439;2022&#21439;&#32423;&#24041;&#22266;&#25299;&#23637;&#33073;&#36139;&#25915;&#22362;&#25104;&#26524;&#21644;&#20065;&#26449;&#25391;&#20852;&#39033;&#30446;&#24211;&#26126;&#32454;&#34920;12.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26041;&#26696;&#12289;&#35745;&#21010;&#12289;&#24211;\2022&#24180;&#39033;&#30446;&#24211;&#20462;&#27491;&#34920;&#21407;&#22987;(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ocuments\WeChat%20Files\wxid_i5zkyxdxxbh522\FileStorage\File\2022-11\&#20339;&#21439;(&#36130;&#25919;&#23616;&#65289;2023&#24180;&#21439;&#32423;&#24041;&#22266;&#25299;&#23637;&#33073;&#36139;&#25915;&#22362;&#25104;&#26524;&#21644;&#20065;&#26449;&#25391;&#20852;&#39033;&#30446;&#24211;&#26126;&#32454;&#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ocuments\WeChat%20Files\wxid_i5zkyxdxxbh522\FileStorage\File\2022-11\&#20339;&#21439;(&#36130;&#30417;&#20013;&#24515;&#65289;2023&#24180;&#21439;&#32423;&#24041;&#22266;&#25299;&#23637;&#33073;&#36139;&#25915;&#22362;&#25104;&#26524;&#21644;&#20065;&#26449;&#25391;&#20852;&#39033;&#30446;&#24211;&#26126;&#32454;&#34920;&#65288;11.4&#65289;(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汇总表"/>
      <sheetName val="2022明细表"/>
      <sheetName val="数据源"/>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各行业部门项目各类明细表新(2)"/>
      <sheetName val="行业部门项目个数和投入资金 (2)"/>
      <sheetName val="2022汇总表"/>
      <sheetName val="2022明细表"/>
      <sheetName val="各行业部门项目各类明细表新(3)"/>
      <sheetName val="行业部门项目个数和投入资金 (3)"/>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表  "/>
      <sheetName val="2022明细表"/>
      <sheetName val="Sheet2"/>
      <sheetName val="Sheet1"/>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3汇总表"/>
      <sheetName val="2023明细表"/>
      <sheetName val="数据源"/>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23汇总表"/>
      <sheetName val="2023明细表"/>
      <sheetName val="数据源"/>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7"/>
  <sheetViews>
    <sheetView tabSelected="1" workbookViewId="0">
      <selection activeCell="A2" sqref="A2:I2"/>
    </sheetView>
  </sheetViews>
  <sheetFormatPr defaultColWidth="9" defaultRowHeight="13.5"/>
  <cols>
    <col min="1" max="1" width="6.375" style="28" customWidth="1"/>
    <col min="2" max="2" width="9.875" style="28" customWidth="1"/>
    <col min="3" max="3" width="21.875" style="28" customWidth="1"/>
    <col min="4" max="4" width="6.75" style="28" customWidth="1"/>
    <col min="5" max="5" width="17.125" style="28" customWidth="1"/>
    <col min="6" max="6" width="11.5" style="28" customWidth="1"/>
    <col min="7" max="7" width="12.125" style="28" customWidth="1"/>
    <col min="8" max="8" width="11.775" style="28" customWidth="1"/>
    <col min="9" max="9" width="10.625" style="28" customWidth="1"/>
    <col min="10" max="16384" width="9" style="28"/>
  </cols>
  <sheetData>
    <row r="1" s="28" customFormat="1" spans="1:1">
      <c r="A1" s="28" t="s">
        <v>0</v>
      </c>
    </row>
    <row r="2" s="28" customFormat="1" ht="30" customHeight="1" spans="1:9">
      <c r="A2" s="31" t="s">
        <v>1</v>
      </c>
      <c r="B2" s="31"/>
      <c r="C2" s="31"/>
      <c r="D2" s="31"/>
      <c r="E2" s="31"/>
      <c r="F2" s="31"/>
      <c r="G2" s="31"/>
      <c r="H2" s="31"/>
      <c r="I2" s="31"/>
    </row>
    <row r="3" s="28" customFormat="1" ht="22" customHeight="1" spans="1:9">
      <c r="A3" s="32"/>
      <c r="B3" s="32"/>
      <c r="C3" s="32"/>
      <c r="D3" s="32"/>
      <c r="E3" s="32"/>
      <c r="F3" s="33"/>
      <c r="I3" s="32" t="s">
        <v>2</v>
      </c>
    </row>
    <row r="4" s="28" customFormat="1" ht="21" customHeight="1" spans="1:9">
      <c r="A4" s="34"/>
      <c r="B4" s="35" t="s">
        <v>3</v>
      </c>
      <c r="C4" s="35" t="s">
        <v>4</v>
      </c>
      <c r="D4" s="16" t="s">
        <v>5</v>
      </c>
      <c r="E4" s="35" t="s">
        <v>6</v>
      </c>
      <c r="F4" s="35"/>
      <c r="G4" s="35"/>
      <c r="H4" s="35"/>
      <c r="I4" s="22" t="s">
        <v>7</v>
      </c>
    </row>
    <row r="5" s="28" customFormat="1" ht="54" customHeight="1" spans="1:9">
      <c r="A5" s="34"/>
      <c r="B5" s="35"/>
      <c r="C5" s="35"/>
      <c r="D5" s="16"/>
      <c r="E5" s="16" t="s">
        <v>8</v>
      </c>
      <c r="F5" s="36" t="s">
        <v>9</v>
      </c>
      <c r="G5" s="36" t="s">
        <v>10</v>
      </c>
      <c r="H5" s="36" t="s">
        <v>11</v>
      </c>
      <c r="I5" s="23"/>
    </row>
    <row r="6" s="29" customFormat="1" ht="20" customHeight="1" spans="1:9">
      <c r="A6" s="34"/>
      <c r="B6" s="37" t="s">
        <v>12</v>
      </c>
      <c r="C6" s="38"/>
      <c r="D6" s="39">
        <f t="shared" ref="D6:H6" si="0">D7+D40+D64+D66</f>
        <v>785</v>
      </c>
      <c r="E6" s="39">
        <f t="shared" si="0"/>
        <v>60068.94</v>
      </c>
      <c r="F6" s="39">
        <f t="shared" si="0"/>
        <v>22374.58</v>
      </c>
      <c r="G6" s="39">
        <f t="shared" si="0"/>
        <v>25238.02</v>
      </c>
      <c r="H6" s="39">
        <f t="shared" si="0"/>
        <v>12456.34</v>
      </c>
      <c r="I6" s="71"/>
    </row>
    <row r="7" s="29" customFormat="1" ht="20" customHeight="1" spans="1:9">
      <c r="A7" s="40" t="s">
        <v>13</v>
      </c>
      <c r="B7" s="41" t="s">
        <v>8</v>
      </c>
      <c r="C7" s="42"/>
      <c r="D7" s="43">
        <f t="shared" ref="D7:H7" si="1">D8+D13+D15+D21+D27+D34</f>
        <v>23</v>
      </c>
      <c r="E7" s="43">
        <f t="shared" si="1"/>
        <v>7234.03</v>
      </c>
      <c r="F7" s="43">
        <f t="shared" si="1"/>
        <v>24.48</v>
      </c>
      <c r="G7" s="43">
        <f t="shared" si="1"/>
        <v>516.25</v>
      </c>
      <c r="H7" s="43">
        <f t="shared" si="1"/>
        <v>6693.3</v>
      </c>
      <c r="I7" s="71"/>
    </row>
    <row r="8" s="29" customFormat="1" ht="20" customHeight="1" spans="1:9">
      <c r="A8" s="40"/>
      <c r="B8" s="43" t="s">
        <v>14</v>
      </c>
      <c r="C8" s="44" t="s">
        <v>15</v>
      </c>
      <c r="D8" s="43">
        <f t="shared" ref="D8:H8" si="2">D9+D10+D11+D12</f>
        <v>9</v>
      </c>
      <c r="E8" s="45">
        <f t="shared" si="2"/>
        <v>350</v>
      </c>
      <c r="F8" s="45">
        <f t="shared" si="2"/>
        <v>0</v>
      </c>
      <c r="G8" s="45">
        <f t="shared" si="2"/>
        <v>145</v>
      </c>
      <c r="H8" s="45">
        <f t="shared" si="2"/>
        <v>205</v>
      </c>
      <c r="I8" s="71"/>
    </row>
    <row r="9" s="30" customFormat="1" ht="20" customHeight="1" spans="1:9">
      <c r="A9" s="40"/>
      <c r="B9" s="43"/>
      <c r="C9" s="46" t="s">
        <v>16</v>
      </c>
      <c r="D9" s="47">
        <v>2</v>
      </c>
      <c r="E9" s="48">
        <v>45</v>
      </c>
      <c r="F9" s="48"/>
      <c r="G9" s="48">
        <v>25</v>
      </c>
      <c r="H9" s="48">
        <v>20</v>
      </c>
      <c r="I9" s="72"/>
    </row>
    <row r="10" s="30" customFormat="1" ht="20" customHeight="1" spans="1:9">
      <c r="A10" s="40"/>
      <c r="B10" s="43"/>
      <c r="C10" s="49" t="s">
        <v>17</v>
      </c>
      <c r="D10" s="47">
        <v>3</v>
      </c>
      <c r="E10" s="48">
        <v>75</v>
      </c>
      <c r="F10" s="48"/>
      <c r="G10" s="48">
        <v>20</v>
      </c>
      <c r="H10" s="48">
        <v>55</v>
      </c>
      <c r="I10" s="72"/>
    </row>
    <row r="11" s="28" customFormat="1" ht="20" customHeight="1" spans="1:9">
      <c r="A11" s="40"/>
      <c r="B11" s="43"/>
      <c r="C11" s="49" t="s">
        <v>18</v>
      </c>
      <c r="D11" s="47">
        <v>1</v>
      </c>
      <c r="E11" s="48">
        <v>10</v>
      </c>
      <c r="F11" s="48"/>
      <c r="G11" s="48"/>
      <c r="H11" s="48">
        <v>10</v>
      </c>
      <c r="I11" s="72"/>
    </row>
    <row r="12" s="28" customFormat="1" ht="20" customHeight="1" spans="1:9">
      <c r="A12" s="40"/>
      <c r="B12" s="43"/>
      <c r="C12" s="49" t="s">
        <v>19</v>
      </c>
      <c r="D12" s="47">
        <v>3</v>
      </c>
      <c r="E12" s="48">
        <v>220</v>
      </c>
      <c r="F12" s="48"/>
      <c r="G12" s="48">
        <v>100</v>
      </c>
      <c r="H12" s="48">
        <v>120</v>
      </c>
      <c r="I12" s="72"/>
    </row>
    <row r="13" s="28" customFormat="1" ht="20" customHeight="1" spans="1:9">
      <c r="A13" s="40"/>
      <c r="B13" s="43" t="s">
        <v>20</v>
      </c>
      <c r="C13" s="44" t="s">
        <v>15</v>
      </c>
      <c r="D13" s="50">
        <v>2</v>
      </c>
      <c r="E13" s="51">
        <v>85.48</v>
      </c>
      <c r="F13" s="51">
        <v>24.48</v>
      </c>
      <c r="G13" s="51"/>
      <c r="H13" s="51">
        <v>61</v>
      </c>
      <c r="I13" s="72"/>
    </row>
    <row r="14" s="28" customFormat="1" ht="20" customHeight="1" spans="1:9">
      <c r="A14" s="40"/>
      <c r="B14" s="43"/>
      <c r="C14" s="49" t="s">
        <v>21</v>
      </c>
      <c r="D14" s="47">
        <v>2</v>
      </c>
      <c r="E14" s="48">
        <v>85.48</v>
      </c>
      <c r="F14" s="48">
        <v>24.48</v>
      </c>
      <c r="G14" s="48"/>
      <c r="H14" s="48">
        <v>61</v>
      </c>
      <c r="I14" s="72"/>
    </row>
    <row r="15" s="28" customFormat="1" ht="20" customHeight="1" spans="1:9">
      <c r="A15" s="40"/>
      <c r="B15" s="43" t="s">
        <v>22</v>
      </c>
      <c r="C15" s="44" t="s">
        <v>23</v>
      </c>
      <c r="D15" s="50">
        <f t="shared" ref="D15:G15" si="3">D16+D20</f>
        <v>2</v>
      </c>
      <c r="E15" s="51">
        <f t="shared" si="3"/>
        <v>255</v>
      </c>
      <c r="F15" s="51"/>
      <c r="G15" s="51">
        <f t="shared" si="3"/>
        <v>255</v>
      </c>
      <c r="H15" s="48"/>
      <c r="I15" s="72"/>
    </row>
    <row r="16" s="30" customFormat="1" ht="20" customHeight="1" spans="1:9">
      <c r="A16" s="40"/>
      <c r="B16" s="43"/>
      <c r="C16" s="52" t="s">
        <v>24</v>
      </c>
      <c r="D16" s="53">
        <v>1</v>
      </c>
      <c r="E16" s="54">
        <v>192</v>
      </c>
      <c r="F16" s="54"/>
      <c r="G16" s="54">
        <v>192</v>
      </c>
      <c r="H16" s="48"/>
      <c r="I16" s="72"/>
    </row>
    <row r="17" s="28" customFormat="1" ht="30" customHeight="1" spans="1:9">
      <c r="A17" s="40"/>
      <c r="B17" s="43"/>
      <c r="C17" s="52" t="s">
        <v>25</v>
      </c>
      <c r="D17" s="55"/>
      <c r="E17" s="56"/>
      <c r="F17" s="56"/>
      <c r="G17" s="56"/>
      <c r="H17" s="48"/>
      <c r="I17" s="72"/>
    </row>
    <row r="18" s="28" customFormat="1" ht="20" customHeight="1" spans="1:9">
      <c r="A18" s="40"/>
      <c r="B18" s="43"/>
      <c r="C18" s="57" t="s">
        <v>26</v>
      </c>
      <c r="D18" s="55"/>
      <c r="E18" s="56"/>
      <c r="F18" s="56"/>
      <c r="G18" s="58"/>
      <c r="H18" s="59"/>
      <c r="I18" s="73"/>
    </row>
    <row r="19" s="28" customFormat="1" ht="32" customHeight="1" spans="1:9">
      <c r="A19" s="40"/>
      <c r="B19" s="43"/>
      <c r="C19" s="52" t="s">
        <v>27</v>
      </c>
      <c r="D19" s="60"/>
      <c r="E19" s="61"/>
      <c r="F19" s="58"/>
      <c r="G19" s="58"/>
      <c r="H19" s="59"/>
      <c r="I19" s="73"/>
    </row>
    <row r="20" s="28" customFormat="1" ht="20" customHeight="1" spans="1:9">
      <c r="A20" s="40"/>
      <c r="B20" s="43"/>
      <c r="C20" s="57" t="s">
        <v>28</v>
      </c>
      <c r="D20" s="53">
        <v>1</v>
      </c>
      <c r="E20" s="54">
        <v>63</v>
      </c>
      <c r="F20" s="54"/>
      <c r="G20" s="54">
        <v>63</v>
      </c>
      <c r="H20" s="59"/>
      <c r="I20" s="73"/>
    </row>
    <row r="21" s="28" customFormat="1" ht="20" customHeight="1" spans="1:9">
      <c r="A21" s="40"/>
      <c r="B21" s="43" t="s">
        <v>29</v>
      </c>
      <c r="C21" s="44" t="s">
        <v>23</v>
      </c>
      <c r="D21" s="60">
        <f t="shared" ref="D21:H21" si="4">D22+D23+D24</f>
        <v>6</v>
      </c>
      <c r="E21" s="61">
        <f t="shared" si="4"/>
        <v>536.25</v>
      </c>
      <c r="F21" s="61"/>
      <c r="G21" s="61">
        <f t="shared" si="4"/>
        <v>116.25</v>
      </c>
      <c r="H21" s="45">
        <f t="shared" si="4"/>
        <v>420</v>
      </c>
      <c r="I21" s="73"/>
    </row>
    <row r="22" s="30" customFormat="1" ht="30" customHeight="1" spans="1:9">
      <c r="A22" s="40"/>
      <c r="B22" s="43"/>
      <c r="C22" s="49" t="s">
        <v>30</v>
      </c>
      <c r="D22" s="55">
        <v>1</v>
      </c>
      <c r="E22" s="56">
        <v>75.3</v>
      </c>
      <c r="F22" s="56"/>
      <c r="G22" s="56">
        <v>75.3</v>
      </c>
      <c r="H22" s="48"/>
      <c r="I22" s="47"/>
    </row>
    <row r="23" s="28" customFormat="1" ht="35" customHeight="1" spans="1:9">
      <c r="A23" s="40"/>
      <c r="B23" s="43"/>
      <c r="C23" s="49" t="s">
        <v>31</v>
      </c>
      <c r="D23" s="55">
        <v>1</v>
      </c>
      <c r="E23" s="56">
        <v>40.95</v>
      </c>
      <c r="F23" s="56"/>
      <c r="G23" s="56">
        <v>40.95</v>
      </c>
      <c r="H23" s="48"/>
      <c r="I23" s="72"/>
    </row>
    <row r="24" s="28" customFormat="1" ht="20" customHeight="1" spans="1:9">
      <c r="A24" s="40"/>
      <c r="B24" s="43"/>
      <c r="C24" s="52" t="s">
        <v>32</v>
      </c>
      <c r="D24" s="55">
        <v>4</v>
      </c>
      <c r="E24" s="56">
        <v>420</v>
      </c>
      <c r="F24" s="56"/>
      <c r="G24" s="56"/>
      <c r="H24" s="48">
        <v>420</v>
      </c>
      <c r="I24" s="72"/>
    </row>
    <row r="25" s="28" customFormat="1" ht="20" customHeight="1" spans="1:9">
      <c r="A25" s="40"/>
      <c r="B25" s="43" t="s">
        <v>33</v>
      </c>
      <c r="C25" s="44" t="s">
        <v>23</v>
      </c>
      <c r="D25" s="55"/>
      <c r="E25" s="56"/>
      <c r="F25" s="56"/>
      <c r="G25" s="56"/>
      <c r="H25" s="48"/>
      <c r="I25" s="72"/>
    </row>
    <row r="26" s="30" customFormat="1" ht="20" customHeight="1" spans="1:9">
      <c r="A26" s="40"/>
      <c r="B26" s="62"/>
      <c r="C26" s="52" t="s">
        <v>34</v>
      </c>
      <c r="D26" s="55"/>
      <c r="E26" s="56"/>
      <c r="F26" s="56"/>
      <c r="G26" s="56"/>
      <c r="H26" s="48"/>
      <c r="I26" s="72"/>
    </row>
    <row r="27" s="30" customFormat="1" ht="20" customHeight="1" spans="1:9">
      <c r="A27" s="40"/>
      <c r="B27" s="43" t="s">
        <v>35</v>
      </c>
      <c r="C27" s="44" t="s">
        <v>23</v>
      </c>
      <c r="D27" s="63">
        <v>1</v>
      </c>
      <c r="E27" s="64">
        <v>807.3</v>
      </c>
      <c r="F27" s="64"/>
      <c r="G27" s="64"/>
      <c r="H27" s="51">
        <v>807.3</v>
      </c>
      <c r="I27" s="72"/>
    </row>
    <row r="28" s="28" customFormat="1" ht="33" customHeight="1" spans="1:42">
      <c r="A28" s="40"/>
      <c r="B28" s="43"/>
      <c r="C28" s="49" t="s">
        <v>36</v>
      </c>
      <c r="D28" s="55">
        <v>1</v>
      </c>
      <c r="E28" s="56">
        <v>807.3</v>
      </c>
      <c r="F28" s="56"/>
      <c r="G28" s="56"/>
      <c r="H28" s="48">
        <v>807.3</v>
      </c>
      <c r="I28" s="72"/>
      <c r="Q28" s="74"/>
      <c r="R28" s="75"/>
      <c r="S28" s="76"/>
      <c r="T28" s="76"/>
      <c r="U28" s="76"/>
      <c r="V28" s="76"/>
      <c r="W28" s="76"/>
      <c r="X28" s="76"/>
      <c r="Y28" s="74"/>
      <c r="Z28" s="75"/>
      <c r="AA28" s="76"/>
      <c r="AB28" s="76"/>
      <c r="AC28" s="76"/>
      <c r="AD28" s="76"/>
      <c r="AE28" s="76"/>
      <c r="AF28" s="76"/>
      <c r="AG28" s="74"/>
      <c r="AH28" s="75"/>
      <c r="AI28" s="76"/>
      <c r="AJ28" s="76"/>
      <c r="AK28" s="76"/>
      <c r="AL28" s="76"/>
      <c r="AM28" s="76"/>
      <c r="AN28" s="76"/>
      <c r="AO28" s="74"/>
      <c r="AP28" s="75"/>
    </row>
    <row r="29" s="28" customFormat="1" ht="20" customHeight="1" spans="1:42">
      <c r="A29" s="40"/>
      <c r="B29" s="43"/>
      <c r="C29" s="49" t="s">
        <v>37</v>
      </c>
      <c r="D29" s="55"/>
      <c r="E29" s="56"/>
      <c r="F29" s="56"/>
      <c r="G29" s="56"/>
      <c r="H29" s="48"/>
      <c r="I29" s="72"/>
      <c r="Q29" s="74"/>
      <c r="R29" s="75"/>
      <c r="S29" s="76"/>
      <c r="T29" s="76"/>
      <c r="U29" s="76"/>
      <c r="V29" s="76"/>
      <c r="W29" s="76"/>
      <c r="X29" s="76"/>
      <c r="Y29" s="74"/>
      <c r="Z29" s="75"/>
      <c r="AA29" s="76"/>
      <c r="AB29" s="76"/>
      <c r="AC29" s="76"/>
      <c r="AD29" s="76"/>
      <c r="AE29" s="76"/>
      <c r="AF29" s="76"/>
      <c r="AG29" s="74"/>
      <c r="AH29" s="75"/>
      <c r="AI29" s="76"/>
      <c r="AJ29" s="76"/>
      <c r="AK29" s="76"/>
      <c r="AL29" s="76"/>
      <c r="AM29" s="76"/>
      <c r="AN29" s="76"/>
      <c r="AO29" s="74"/>
      <c r="AP29" s="75"/>
    </row>
    <row r="30" s="28" customFormat="1" ht="20" customHeight="1" spans="1:9">
      <c r="A30" s="40"/>
      <c r="B30" s="43"/>
      <c r="C30" s="52" t="s">
        <v>38</v>
      </c>
      <c r="D30" s="55"/>
      <c r="E30" s="56"/>
      <c r="F30" s="56"/>
      <c r="G30" s="56"/>
      <c r="H30" s="48"/>
      <c r="I30" s="72"/>
    </row>
    <row r="31" s="28" customFormat="1" ht="33" customHeight="1" spans="1:9">
      <c r="A31" s="40"/>
      <c r="B31" s="43"/>
      <c r="C31" s="52" t="s">
        <v>39</v>
      </c>
      <c r="D31" s="55"/>
      <c r="E31" s="56"/>
      <c r="F31" s="56"/>
      <c r="G31" s="56"/>
      <c r="H31" s="48"/>
      <c r="I31" s="72"/>
    </row>
    <row r="32" s="28" customFormat="1" ht="20" customHeight="1" spans="1:9">
      <c r="A32" s="40"/>
      <c r="B32" s="43"/>
      <c r="C32" s="52" t="s">
        <v>40</v>
      </c>
      <c r="D32" s="55"/>
      <c r="E32" s="56"/>
      <c r="F32" s="56"/>
      <c r="G32" s="56"/>
      <c r="H32" s="48"/>
      <c r="I32" s="72"/>
    </row>
    <row r="33" s="28" customFormat="1" ht="36" customHeight="1" spans="1:9">
      <c r="A33" s="40"/>
      <c r="B33" s="43"/>
      <c r="C33" s="52" t="s">
        <v>41</v>
      </c>
      <c r="D33" s="55"/>
      <c r="E33" s="56"/>
      <c r="F33" s="56"/>
      <c r="G33" s="56"/>
      <c r="H33" s="48"/>
      <c r="I33" s="72"/>
    </row>
    <row r="34" s="28" customFormat="1" ht="20" customHeight="1" spans="1:9">
      <c r="A34" s="40"/>
      <c r="B34" s="39" t="s">
        <v>42</v>
      </c>
      <c r="C34" s="44" t="s">
        <v>23</v>
      </c>
      <c r="D34" s="63">
        <f t="shared" ref="D34:H34" si="5">D35+D36+D39</f>
        <v>3</v>
      </c>
      <c r="E34" s="64">
        <f t="shared" si="5"/>
        <v>5200</v>
      </c>
      <c r="F34" s="64"/>
      <c r="G34" s="64"/>
      <c r="H34" s="51">
        <f t="shared" si="5"/>
        <v>5200</v>
      </c>
      <c r="I34" s="72"/>
    </row>
    <row r="35" s="28" customFormat="1" ht="30" customHeight="1" spans="1:9">
      <c r="A35" s="40"/>
      <c r="B35" s="39"/>
      <c r="C35" s="49" t="s">
        <v>43</v>
      </c>
      <c r="D35" s="55">
        <v>1</v>
      </c>
      <c r="E35" s="56">
        <v>3800</v>
      </c>
      <c r="F35" s="56"/>
      <c r="G35" s="56"/>
      <c r="H35" s="48">
        <v>3800</v>
      </c>
      <c r="I35" s="72"/>
    </row>
    <row r="36" s="28" customFormat="1" ht="30" customHeight="1" spans="1:9">
      <c r="A36" s="40"/>
      <c r="B36" s="39"/>
      <c r="C36" s="49" t="s">
        <v>44</v>
      </c>
      <c r="D36" s="55">
        <v>1</v>
      </c>
      <c r="E36" s="56">
        <v>800</v>
      </c>
      <c r="F36" s="56"/>
      <c r="G36" s="56"/>
      <c r="H36" s="48">
        <v>800</v>
      </c>
      <c r="I36" s="72"/>
    </row>
    <row r="37" s="28" customFormat="1" ht="34" customHeight="1" spans="1:9">
      <c r="A37" s="40"/>
      <c r="B37" s="39"/>
      <c r="C37" s="49" t="s">
        <v>45</v>
      </c>
      <c r="D37" s="55"/>
      <c r="E37" s="56"/>
      <c r="F37" s="56"/>
      <c r="G37" s="56"/>
      <c r="H37" s="48"/>
      <c r="I37" s="72"/>
    </row>
    <row r="38" s="28" customFormat="1" ht="20" customHeight="1" spans="1:9">
      <c r="A38" s="40"/>
      <c r="B38" s="39"/>
      <c r="C38" s="49" t="s">
        <v>46</v>
      </c>
      <c r="D38" s="55"/>
      <c r="E38" s="56"/>
      <c r="F38" s="56"/>
      <c r="G38" s="56"/>
      <c r="H38" s="48"/>
      <c r="I38" s="72"/>
    </row>
    <row r="39" s="28" customFormat="1" ht="20" customHeight="1" spans="1:9">
      <c r="A39" s="40"/>
      <c r="B39" s="39"/>
      <c r="C39" s="49" t="s">
        <v>47</v>
      </c>
      <c r="D39" s="55">
        <v>1</v>
      </c>
      <c r="E39" s="56">
        <v>600</v>
      </c>
      <c r="F39" s="56"/>
      <c r="G39" s="56"/>
      <c r="H39" s="48">
        <v>600</v>
      </c>
      <c r="I39" s="72"/>
    </row>
    <row r="40" s="28" customFormat="1" ht="20" customHeight="1" spans="1:9">
      <c r="A40" s="65" t="s">
        <v>48</v>
      </c>
      <c r="B40" s="41" t="s">
        <v>8</v>
      </c>
      <c r="C40" s="42"/>
      <c r="D40" s="66">
        <f t="shared" ref="D40:H40" si="6">D41+D49+D53</f>
        <v>761</v>
      </c>
      <c r="E40" s="61">
        <f t="shared" si="6"/>
        <v>51854.91</v>
      </c>
      <c r="F40" s="61">
        <f t="shared" si="6"/>
        <v>22350.1</v>
      </c>
      <c r="G40" s="61">
        <f t="shared" si="6"/>
        <v>23741.77</v>
      </c>
      <c r="H40" s="45">
        <f t="shared" si="6"/>
        <v>5763.04</v>
      </c>
      <c r="I40" s="73"/>
    </row>
    <row r="41" s="28" customFormat="1" ht="20" customHeight="1" spans="1:9">
      <c r="A41" s="65"/>
      <c r="B41" s="43" t="s">
        <v>49</v>
      </c>
      <c r="C41" s="44" t="s">
        <v>23</v>
      </c>
      <c r="D41" s="66">
        <f t="shared" ref="D41:G41" si="7">D42+D43+D46+D48</f>
        <v>306</v>
      </c>
      <c r="E41" s="61">
        <f t="shared" si="7"/>
        <v>34674.93</v>
      </c>
      <c r="F41" s="61">
        <f t="shared" si="7"/>
        <v>18547.88</v>
      </c>
      <c r="G41" s="61">
        <f t="shared" si="7"/>
        <v>14627.05</v>
      </c>
      <c r="H41" s="45">
        <v>1500</v>
      </c>
      <c r="I41" s="73"/>
    </row>
    <row r="42" s="28" customFormat="1" ht="32" customHeight="1" spans="1:9">
      <c r="A42" s="65"/>
      <c r="B42" s="43"/>
      <c r="C42" s="49" t="s">
        <v>50</v>
      </c>
      <c r="D42" s="53">
        <v>245</v>
      </c>
      <c r="E42" s="54">
        <v>21747.88</v>
      </c>
      <c r="F42" s="54">
        <v>18547.88</v>
      </c>
      <c r="G42" s="54">
        <v>3200</v>
      </c>
      <c r="H42" s="48"/>
      <c r="I42" s="73"/>
    </row>
    <row r="43" s="28" customFormat="1" ht="20" customHeight="1" spans="1:9">
      <c r="A43" s="65"/>
      <c r="B43" s="43"/>
      <c r="C43" s="49" t="s">
        <v>51</v>
      </c>
      <c r="D43" s="53">
        <v>6</v>
      </c>
      <c r="E43" s="54">
        <v>4245</v>
      </c>
      <c r="F43" s="54"/>
      <c r="G43" s="54">
        <v>4245</v>
      </c>
      <c r="H43" s="48"/>
      <c r="I43" s="73"/>
    </row>
    <row r="44" s="28" customFormat="1" ht="20" customHeight="1" spans="1:9">
      <c r="A44" s="65"/>
      <c r="B44" s="43"/>
      <c r="C44" s="49" t="s">
        <v>52</v>
      </c>
      <c r="D44" s="55"/>
      <c r="E44" s="56"/>
      <c r="F44" s="56"/>
      <c r="G44" s="56"/>
      <c r="H44" s="48"/>
      <c r="I44" s="73"/>
    </row>
    <row r="45" s="28" customFormat="1" ht="18" customHeight="1" spans="1:9">
      <c r="A45" s="65"/>
      <c r="B45" s="43"/>
      <c r="C45" s="49" t="s">
        <v>53</v>
      </c>
      <c r="D45" s="55"/>
      <c r="E45" s="56"/>
      <c r="F45" s="56"/>
      <c r="G45" s="56"/>
      <c r="H45" s="48"/>
      <c r="I45" s="73"/>
    </row>
    <row r="46" s="28" customFormat="1" ht="18" customHeight="1" spans="1:9">
      <c r="A46" s="65"/>
      <c r="B46" s="43"/>
      <c r="C46" s="49" t="s">
        <v>54</v>
      </c>
      <c r="D46" s="67">
        <v>53</v>
      </c>
      <c r="E46" s="68">
        <v>6813.05</v>
      </c>
      <c r="F46" s="54"/>
      <c r="G46" s="68">
        <v>6813.05</v>
      </c>
      <c r="H46" s="48"/>
      <c r="I46" s="73"/>
    </row>
    <row r="47" s="28" customFormat="1" ht="20" customHeight="1" spans="1:9">
      <c r="A47" s="65"/>
      <c r="B47" s="43"/>
      <c r="C47" s="49" t="s">
        <v>55</v>
      </c>
      <c r="D47" s="55"/>
      <c r="E47" s="56"/>
      <c r="F47" s="56"/>
      <c r="G47" s="56"/>
      <c r="H47" s="48"/>
      <c r="I47" s="73"/>
    </row>
    <row r="48" s="28" customFormat="1" ht="20" customHeight="1" spans="1:9">
      <c r="A48" s="65"/>
      <c r="B48" s="43"/>
      <c r="C48" s="49" t="s">
        <v>56</v>
      </c>
      <c r="D48" s="53">
        <v>2</v>
      </c>
      <c r="E48" s="54">
        <v>1869</v>
      </c>
      <c r="F48" s="54"/>
      <c r="G48" s="54">
        <v>369</v>
      </c>
      <c r="H48" s="48">
        <v>1500</v>
      </c>
      <c r="I48" s="73"/>
    </row>
    <row r="49" s="28" customFormat="1" ht="20" customHeight="1" spans="1:9">
      <c r="A49" s="65"/>
      <c r="B49" s="39" t="s">
        <v>57</v>
      </c>
      <c r="C49" s="44" t="s">
        <v>23</v>
      </c>
      <c r="D49" s="63">
        <f t="shared" ref="D49:F49" si="8">D51+D52</f>
        <v>102</v>
      </c>
      <c r="E49" s="63">
        <f t="shared" si="8"/>
        <v>4960.72</v>
      </c>
      <c r="F49" s="63">
        <f t="shared" si="8"/>
        <v>3802.22</v>
      </c>
      <c r="G49" s="63"/>
      <c r="H49" s="50">
        <f>H51+H52</f>
        <v>1158.5</v>
      </c>
      <c r="I49" s="73"/>
    </row>
    <row r="50" s="28" customFormat="1" ht="20" customHeight="1" spans="1:9">
      <c r="A50" s="65"/>
      <c r="B50" s="39"/>
      <c r="C50" s="49" t="s">
        <v>58</v>
      </c>
      <c r="D50" s="47"/>
      <c r="E50" s="48"/>
      <c r="F50" s="48"/>
      <c r="G50" s="48"/>
      <c r="H50" s="48"/>
      <c r="I50" s="73"/>
    </row>
    <row r="51" s="28" customFormat="1" ht="20" customHeight="1" spans="1:9">
      <c r="A51" s="65"/>
      <c r="B51" s="39"/>
      <c r="C51" s="49" t="s">
        <v>59</v>
      </c>
      <c r="D51" s="47">
        <v>1</v>
      </c>
      <c r="E51" s="48">
        <v>1158.5</v>
      </c>
      <c r="F51" s="69"/>
      <c r="G51" s="48"/>
      <c r="H51" s="48">
        <v>1158.5</v>
      </c>
      <c r="I51" s="73"/>
    </row>
    <row r="52" s="28" customFormat="1" ht="20" customHeight="1" spans="1:9">
      <c r="A52" s="65"/>
      <c r="B52" s="39"/>
      <c r="C52" s="49" t="s">
        <v>60</v>
      </c>
      <c r="D52" s="47">
        <v>101</v>
      </c>
      <c r="E52" s="48">
        <v>3802.22</v>
      </c>
      <c r="F52" s="48">
        <v>3802.22</v>
      </c>
      <c r="H52" s="48"/>
      <c r="I52" s="73"/>
    </row>
    <row r="53" s="28" customFormat="1" ht="20" customHeight="1" spans="1:9">
      <c r="A53" s="65"/>
      <c r="B53" s="43" t="s">
        <v>61</v>
      </c>
      <c r="C53" s="44" t="s">
        <v>23</v>
      </c>
      <c r="D53" s="50">
        <f t="shared" ref="D53:H53" si="9">D54+D57+D58</f>
        <v>353</v>
      </c>
      <c r="E53" s="50">
        <f t="shared" si="9"/>
        <v>12219.26</v>
      </c>
      <c r="F53" s="50"/>
      <c r="G53" s="50">
        <f t="shared" si="9"/>
        <v>9114.72</v>
      </c>
      <c r="H53" s="50">
        <f t="shared" si="9"/>
        <v>3104.54</v>
      </c>
      <c r="I53" s="73"/>
    </row>
    <row r="54" s="28" customFormat="1" ht="31" customHeight="1" spans="1:9">
      <c r="A54" s="65"/>
      <c r="B54" s="43"/>
      <c r="C54" s="49" t="s">
        <v>62</v>
      </c>
      <c r="D54" s="47">
        <v>78</v>
      </c>
      <c r="E54" s="48">
        <v>5063.07</v>
      </c>
      <c r="F54" s="48"/>
      <c r="G54" s="48">
        <v>3204.53</v>
      </c>
      <c r="H54" s="48">
        <v>1858.54</v>
      </c>
      <c r="I54" s="73"/>
    </row>
    <row r="55" s="28" customFormat="1" ht="20" customHeight="1" spans="1:9">
      <c r="A55" s="65"/>
      <c r="B55" s="43"/>
      <c r="C55" s="49" t="s">
        <v>63</v>
      </c>
      <c r="D55" s="47"/>
      <c r="E55" s="48"/>
      <c r="F55" s="48"/>
      <c r="G55" s="48"/>
      <c r="H55" s="48"/>
      <c r="I55" s="73"/>
    </row>
    <row r="56" s="28" customFormat="1" ht="20" customHeight="1" spans="1:9">
      <c r="A56" s="65"/>
      <c r="B56" s="43"/>
      <c r="C56" s="49" t="s">
        <v>64</v>
      </c>
      <c r="D56" s="47"/>
      <c r="E56" s="48"/>
      <c r="F56" s="48"/>
      <c r="G56" s="48"/>
      <c r="H56" s="48"/>
      <c r="I56" s="73"/>
    </row>
    <row r="57" s="28" customFormat="1" ht="20" customHeight="1" spans="1:9">
      <c r="A57" s="65"/>
      <c r="B57" s="43"/>
      <c r="C57" s="49" t="s">
        <v>65</v>
      </c>
      <c r="D57" s="47">
        <v>69</v>
      </c>
      <c r="E57" s="48">
        <v>2413.58</v>
      </c>
      <c r="F57" s="48"/>
      <c r="G57" s="48">
        <v>1617.58</v>
      </c>
      <c r="H57" s="48">
        <v>796</v>
      </c>
      <c r="I57" s="73"/>
    </row>
    <row r="58" s="28" customFormat="1" ht="46" customHeight="1" spans="1:9">
      <c r="A58" s="65"/>
      <c r="B58" s="43"/>
      <c r="C58" s="49" t="s">
        <v>66</v>
      </c>
      <c r="D58" s="47">
        <v>206</v>
      </c>
      <c r="E58" s="48">
        <v>4742.61</v>
      </c>
      <c r="F58" s="48"/>
      <c r="G58" s="48">
        <v>4292.61</v>
      </c>
      <c r="H58" s="48">
        <v>450</v>
      </c>
      <c r="I58" s="73"/>
    </row>
    <row r="59" s="28" customFormat="1" ht="20" customHeight="1" spans="1:9">
      <c r="A59" s="65"/>
      <c r="B59" s="43" t="s">
        <v>67</v>
      </c>
      <c r="C59" s="44" t="s">
        <v>23</v>
      </c>
      <c r="D59" s="47"/>
      <c r="E59" s="48"/>
      <c r="F59" s="48"/>
      <c r="G59" s="48"/>
      <c r="H59" s="48"/>
      <c r="I59" s="73"/>
    </row>
    <row r="60" s="28" customFormat="1" ht="30" customHeight="1" spans="1:9">
      <c r="A60" s="65"/>
      <c r="B60" s="43"/>
      <c r="C60" s="49" t="s">
        <v>68</v>
      </c>
      <c r="D60" s="47"/>
      <c r="E60" s="48"/>
      <c r="F60" s="48"/>
      <c r="G60" s="48"/>
      <c r="H60" s="48"/>
      <c r="I60" s="73"/>
    </row>
    <row r="61" s="28" customFormat="1" ht="20" customHeight="1" spans="1:9">
      <c r="A61" s="65"/>
      <c r="B61" s="43"/>
      <c r="C61" s="57" t="s">
        <v>69</v>
      </c>
      <c r="D61" s="47"/>
      <c r="E61" s="48"/>
      <c r="F61" s="48"/>
      <c r="G61" s="48"/>
      <c r="H61" s="48"/>
      <c r="I61" s="73"/>
    </row>
    <row r="62" s="28" customFormat="1" ht="20" customHeight="1" spans="1:9">
      <c r="A62" s="65"/>
      <c r="B62" s="43"/>
      <c r="C62" s="57" t="s">
        <v>70</v>
      </c>
      <c r="D62" s="47"/>
      <c r="E62" s="48"/>
      <c r="F62" s="48"/>
      <c r="G62" s="48"/>
      <c r="H62" s="48"/>
      <c r="I62" s="73"/>
    </row>
    <row r="63" s="28" customFormat="1" ht="20" customHeight="1" spans="1:9">
      <c r="A63" s="65"/>
      <c r="B63" s="43"/>
      <c r="C63" s="49" t="s">
        <v>71</v>
      </c>
      <c r="D63" s="47"/>
      <c r="E63" s="48"/>
      <c r="F63" s="48"/>
      <c r="G63" s="48"/>
      <c r="H63" s="48"/>
      <c r="I63" s="73"/>
    </row>
    <row r="64" s="28" customFormat="1" ht="20" customHeight="1" spans="1:9">
      <c r="A64" s="70" t="s">
        <v>72</v>
      </c>
      <c r="B64" s="41" t="s">
        <v>8</v>
      </c>
      <c r="C64" s="42"/>
      <c r="D64" s="50">
        <v>1</v>
      </c>
      <c r="E64" s="51">
        <v>980</v>
      </c>
      <c r="F64" s="51"/>
      <c r="G64" s="51">
        <v>980</v>
      </c>
      <c r="H64" s="48"/>
      <c r="I64" s="73"/>
    </row>
    <row r="65" s="28" customFormat="1" ht="20" customHeight="1" spans="1:9">
      <c r="A65" s="70"/>
      <c r="B65" s="77" t="s">
        <v>73</v>
      </c>
      <c r="C65" s="57" t="s">
        <v>74</v>
      </c>
      <c r="D65" s="47">
        <v>1</v>
      </c>
      <c r="E65" s="48">
        <v>980</v>
      </c>
      <c r="F65" s="48"/>
      <c r="G65" s="48">
        <v>980</v>
      </c>
      <c r="H65" s="48"/>
      <c r="I65" s="73"/>
    </row>
    <row r="66" s="28" customFormat="1" spans="4:8">
      <c r="D66" s="78"/>
      <c r="E66" s="79"/>
      <c r="F66" s="79"/>
      <c r="G66" s="79"/>
      <c r="H66" s="79"/>
    </row>
    <row r="67" s="28" customFormat="1" spans="5:8">
      <c r="E67" s="78"/>
      <c r="F67" s="78"/>
      <c r="G67" s="78"/>
      <c r="H67" s="78"/>
    </row>
  </sheetData>
  <mergeCells count="26">
    <mergeCell ref="A2:I2"/>
    <mergeCell ref="A3:E3"/>
    <mergeCell ref="E4:H4"/>
    <mergeCell ref="B6:C6"/>
    <mergeCell ref="B7:C7"/>
    <mergeCell ref="B40:C40"/>
    <mergeCell ref="B64:C64"/>
    <mergeCell ref="A4:A6"/>
    <mergeCell ref="A7:A39"/>
    <mergeCell ref="A40:A63"/>
    <mergeCell ref="A64:A65"/>
    <mergeCell ref="B4:B5"/>
    <mergeCell ref="B8:B12"/>
    <mergeCell ref="B13:B14"/>
    <mergeCell ref="B15:B20"/>
    <mergeCell ref="B21:B24"/>
    <mergeCell ref="B25:B26"/>
    <mergeCell ref="B27:B33"/>
    <mergeCell ref="B34:B39"/>
    <mergeCell ref="B41:B48"/>
    <mergeCell ref="B49:B52"/>
    <mergeCell ref="B53:B58"/>
    <mergeCell ref="B59:B63"/>
    <mergeCell ref="C4:C5"/>
    <mergeCell ref="D4:D5"/>
    <mergeCell ref="I4:I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1"/>
  <sheetViews>
    <sheetView workbookViewId="0">
      <selection activeCell="J6" sqref="J6"/>
    </sheetView>
  </sheetViews>
  <sheetFormatPr defaultColWidth="6.88333333333333" defaultRowHeight="15"/>
  <cols>
    <col min="1" max="1" width="12.5" style="6" customWidth="1"/>
    <col min="2" max="2" width="7.25" style="6" customWidth="1"/>
    <col min="3" max="3" width="7.5" style="6" customWidth="1"/>
    <col min="4" max="4" width="20" style="1" customWidth="1"/>
    <col min="5" max="5" width="46.75" style="7" customWidth="1"/>
    <col min="6" max="6" width="6.375" style="1" customWidth="1"/>
    <col min="7" max="7" width="8.5" style="1" customWidth="1"/>
    <col min="8" max="8" width="11.25" style="1" customWidth="1"/>
    <col min="9" max="9" width="10.25" style="1" customWidth="1"/>
    <col min="10" max="10" width="11.375" style="1" customWidth="1"/>
    <col min="11" max="11" width="11.875" style="1" customWidth="1"/>
    <col min="12" max="14" width="8.23333333333333" style="1" customWidth="1"/>
    <col min="15" max="15" width="36.375" style="7" customWidth="1"/>
    <col min="16" max="16" width="10.75" style="7" customWidth="1"/>
    <col min="17" max="17" width="14.85" style="1" customWidth="1"/>
    <col min="18" max="16384" width="6.88333333333333" style="5"/>
  </cols>
  <sheetData>
    <row r="1" s="1" customFormat="1" ht="39.75" customHeight="1" spans="1:17">
      <c r="A1" s="8" t="s">
        <v>75</v>
      </c>
      <c r="B1" s="8"/>
      <c r="C1" s="8"/>
      <c r="D1" s="9"/>
      <c r="E1" s="10"/>
      <c r="F1" s="9"/>
      <c r="G1" s="9"/>
      <c r="H1" s="9"/>
      <c r="I1" s="9"/>
      <c r="J1" s="9"/>
      <c r="K1" s="9"/>
      <c r="L1" s="9"/>
      <c r="M1" s="9"/>
      <c r="N1" s="9"/>
      <c r="O1" s="10"/>
      <c r="P1" s="10"/>
      <c r="Q1" s="9"/>
    </row>
    <row r="2" s="1" customFormat="1" ht="41.1" customHeight="1" spans="1:17">
      <c r="A2" s="11" t="s">
        <v>76</v>
      </c>
      <c r="B2" s="11"/>
      <c r="C2" s="11"/>
      <c r="D2" s="11"/>
      <c r="E2" s="11"/>
      <c r="F2" s="11"/>
      <c r="G2" s="11"/>
      <c r="H2" s="11"/>
      <c r="I2" s="11"/>
      <c r="J2" s="11"/>
      <c r="K2" s="11"/>
      <c r="L2" s="11"/>
      <c r="M2" s="11"/>
      <c r="N2" s="11"/>
      <c r="O2" s="11"/>
      <c r="P2" s="11"/>
      <c r="Q2" s="11"/>
    </row>
    <row r="3" s="2" customFormat="1" ht="30" customHeight="1" spans="1:17">
      <c r="A3" s="12" t="s">
        <v>3</v>
      </c>
      <c r="B3" s="12" t="s">
        <v>4</v>
      </c>
      <c r="C3" s="12" t="s">
        <v>77</v>
      </c>
      <c r="D3" s="13" t="s">
        <v>78</v>
      </c>
      <c r="E3" s="13" t="s">
        <v>79</v>
      </c>
      <c r="F3" s="14" t="s">
        <v>80</v>
      </c>
      <c r="G3" s="15"/>
      <c r="H3" s="14" t="s">
        <v>81</v>
      </c>
      <c r="I3" s="15"/>
      <c r="J3" s="15"/>
      <c r="K3" s="15"/>
      <c r="L3" s="16" t="s">
        <v>82</v>
      </c>
      <c r="M3" s="16" t="s">
        <v>83</v>
      </c>
      <c r="N3" s="16" t="s">
        <v>84</v>
      </c>
      <c r="O3" s="16" t="s">
        <v>85</v>
      </c>
      <c r="P3" s="22" t="s">
        <v>86</v>
      </c>
      <c r="Q3" s="16" t="s">
        <v>7</v>
      </c>
    </row>
    <row r="4" s="2" customFormat="1" ht="94" customHeight="1" spans="1:17">
      <c r="A4" s="12"/>
      <c r="B4" s="12"/>
      <c r="C4" s="12"/>
      <c r="D4" s="13"/>
      <c r="E4" s="13"/>
      <c r="F4" s="16" t="s">
        <v>87</v>
      </c>
      <c r="G4" s="14" t="s">
        <v>88</v>
      </c>
      <c r="H4" s="16" t="s">
        <v>8</v>
      </c>
      <c r="I4" s="13" t="s">
        <v>9</v>
      </c>
      <c r="J4" s="13" t="s">
        <v>89</v>
      </c>
      <c r="K4" s="13" t="s">
        <v>90</v>
      </c>
      <c r="L4" s="16"/>
      <c r="M4" s="16"/>
      <c r="N4" s="16"/>
      <c r="O4" s="16"/>
      <c r="P4" s="23"/>
      <c r="Q4" s="16"/>
    </row>
    <row r="5" s="3" customFormat="1" ht="33" customHeight="1" spans="1:17">
      <c r="A5" s="17" t="s">
        <v>91</v>
      </c>
      <c r="B5" s="17"/>
      <c r="C5" s="17"/>
      <c r="D5" s="18"/>
      <c r="E5" s="19"/>
      <c r="F5" s="18"/>
      <c r="G5" s="18"/>
      <c r="H5" s="20">
        <f t="shared" ref="H5:K5" si="0">SUBTOTAL(9,H6:H790)</f>
        <v>60068.936</v>
      </c>
      <c r="I5" s="20">
        <f t="shared" si="0"/>
        <v>22374.58</v>
      </c>
      <c r="J5" s="20">
        <f t="shared" si="0"/>
        <v>25238.021</v>
      </c>
      <c r="K5" s="20">
        <f t="shared" si="0"/>
        <v>12456.335</v>
      </c>
      <c r="L5" s="18"/>
      <c r="M5" s="24"/>
      <c r="N5" s="24"/>
      <c r="O5" s="19"/>
      <c r="P5" s="19"/>
      <c r="Q5" s="25"/>
    </row>
    <row r="6" s="4" customFormat="1" ht="99.75" spans="1:17">
      <c r="A6" s="21" t="s">
        <v>92</v>
      </c>
      <c r="B6" s="21" t="s">
        <v>72</v>
      </c>
      <c r="C6" s="21"/>
      <c r="D6" s="21" t="s">
        <v>93</v>
      </c>
      <c r="E6" s="21" t="s">
        <v>94</v>
      </c>
      <c r="F6" s="21" t="s">
        <v>95</v>
      </c>
      <c r="G6" s="21" t="s">
        <v>96</v>
      </c>
      <c r="H6" s="21">
        <v>80</v>
      </c>
      <c r="I6" s="21"/>
      <c r="J6" s="21">
        <v>80</v>
      </c>
      <c r="K6" s="21"/>
      <c r="L6" s="21" t="s">
        <v>97</v>
      </c>
      <c r="M6" s="21">
        <v>113</v>
      </c>
      <c r="N6" s="21">
        <v>113</v>
      </c>
      <c r="O6" s="21" t="s">
        <v>98</v>
      </c>
      <c r="P6" s="21" t="s">
        <v>99</v>
      </c>
      <c r="Q6" s="21"/>
    </row>
    <row r="7" s="4" customFormat="1" ht="71.25" spans="1:17">
      <c r="A7" s="21" t="s">
        <v>92</v>
      </c>
      <c r="B7" s="21" t="s">
        <v>100</v>
      </c>
      <c r="C7" s="21"/>
      <c r="D7" s="21" t="s">
        <v>101</v>
      </c>
      <c r="E7" s="21" t="s">
        <v>102</v>
      </c>
      <c r="F7" s="21" t="s">
        <v>103</v>
      </c>
      <c r="G7" s="21" t="s">
        <v>104</v>
      </c>
      <c r="H7" s="21">
        <v>20.5</v>
      </c>
      <c r="I7" s="21">
        <v>20.5</v>
      </c>
      <c r="J7" s="21"/>
      <c r="K7" s="21"/>
      <c r="L7" s="21" t="s">
        <v>105</v>
      </c>
      <c r="M7" s="21">
        <v>60</v>
      </c>
      <c r="N7" s="21">
        <v>10</v>
      </c>
      <c r="O7" s="21" t="s">
        <v>106</v>
      </c>
      <c r="P7" s="21" t="s">
        <v>107</v>
      </c>
      <c r="Q7" s="21"/>
    </row>
    <row r="8" s="4" customFormat="1" ht="71.25" spans="1:17">
      <c r="A8" s="21" t="s">
        <v>92</v>
      </c>
      <c r="B8" s="21" t="s">
        <v>100</v>
      </c>
      <c r="C8" s="21"/>
      <c r="D8" s="21" t="s">
        <v>108</v>
      </c>
      <c r="E8" s="21" t="s">
        <v>109</v>
      </c>
      <c r="F8" s="21" t="s">
        <v>103</v>
      </c>
      <c r="G8" s="21" t="s">
        <v>110</v>
      </c>
      <c r="H8" s="21">
        <v>30</v>
      </c>
      <c r="I8" s="21">
        <v>30</v>
      </c>
      <c r="J8" s="21"/>
      <c r="K8" s="21"/>
      <c r="L8" s="21" t="s">
        <v>105</v>
      </c>
      <c r="M8" s="21">
        <v>84</v>
      </c>
      <c r="N8" s="21">
        <v>18</v>
      </c>
      <c r="O8" s="21" t="s">
        <v>111</v>
      </c>
      <c r="P8" s="21" t="s">
        <v>107</v>
      </c>
      <c r="Q8" s="21"/>
    </row>
    <row r="9" s="4" customFormat="1" ht="71.25" spans="1:17">
      <c r="A9" s="21" t="s">
        <v>92</v>
      </c>
      <c r="B9" s="21" t="s">
        <v>100</v>
      </c>
      <c r="C9" s="21"/>
      <c r="D9" s="21" t="s">
        <v>101</v>
      </c>
      <c r="E9" s="21" t="s">
        <v>112</v>
      </c>
      <c r="F9" s="21" t="s">
        <v>103</v>
      </c>
      <c r="G9" s="21" t="s">
        <v>104</v>
      </c>
      <c r="H9" s="21">
        <v>80</v>
      </c>
      <c r="I9" s="21">
        <v>80</v>
      </c>
      <c r="J9" s="21"/>
      <c r="K9" s="21"/>
      <c r="L9" s="21" t="s">
        <v>105</v>
      </c>
      <c r="M9" s="21">
        <v>280</v>
      </c>
      <c r="N9" s="21">
        <v>33</v>
      </c>
      <c r="O9" s="21" t="s">
        <v>113</v>
      </c>
      <c r="P9" s="21" t="s">
        <v>107</v>
      </c>
      <c r="Q9" s="21"/>
    </row>
    <row r="10" s="4" customFormat="1" ht="71.25" spans="1:17">
      <c r="A10" s="21" t="s">
        <v>92</v>
      </c>
      <c r="B10" s="21" t="s">
        <v>100</v>
      </c>
      <c r="C10" s="21"/>
      <c r="D10" s="21" t="s">
        <v>114</v>
      </c>
      <c r="E10" s="21" t="s">
        <v>115</v>
      </c>
      <c r="F10" s="21" t="s">
        <v>116</v>
      </c>
      <c r="G10" s="21" t="s">
        <v>117</v>
      </c>
      <c r="H10" s="21">
        <v>64</v>
      </c>
      <c r="I10" s="21">
        <v>64</v>
      </c>
      <c r="J10" s="21"/>
      <c r="K10" s="21"/>
      <c r="L10" s="21" t="s">
        <v>105</v>
      </c>
      <c r="M10" s="21">
        <v>94</v>
      </c>
      <c r="N10" s="21">
        <v>22</v>
      </c>
      <c r="O10" s="21" t="s">
        <v>118</v>
      </c>
      <c r="P10" s="21" t="s">
        <v>107</v>
      </c>
      <c r="Q10" s="21"/>
    </row>
    <row r="11" s="4" customFormat="1" ht="71.25" spans="1:17">
      <c r="A11" s="21" t="s">
        <v>92</v>
      </c>
      <c r="B11" s="21" t="s">
        <v>100</v>
      </c>
      <c r="C11" s="21"/>
      <c r="D11" s="21" t="s">
        <v>119</v>
      </c>
      <c r="E11" s="21" t="s">
        <v>120</v>
      </c>
      <c r="F11" s="21" t="s">
        <v>121</v>
      </c>
      <c r="G11" s="21" t="s">
        <v>122</v>
      </c>
      <c r="H11" s="21">
        <v>9.6</v>
      </c>
      <c r="I11" s="21">
        <v>9.6</v>
      </c>
      <c r="J11" s="21"/>
      <c r="K11" s="21"/>
      <c r="L11" s="21" t="s">
        <v>105</v>
      </c>
      <c r="M11" s="21">
        <v>25</v>
      </c>
      <c r="N11" s="21">
        <v>6</v>
      </c>
      <c r="O11" s="21" t="s">
        <v>123</v>
      </c>
      <c r="P11" s="21" t="s">
        <v>107</v>
      </c>
      <c r="Q11" s="21" t="s">
        <v>124</v>
      </c>
    </row>
    <row r="12" s="4" customFormat="1" ht="71.25" spans="1:17">
      <c r="A12" s="21" t="s">
        <v>92</v>
      </c>
      <c r="B12" s="21" t="s">
        <v>100</v>
      </c>
      <c r="C12" s="21"/>
      <c r="D12" s="21" t="s">
        <v>125</v>
      </c>
      <c r="E12" s="21" t="s">
        <v>126</v>
      </c>
      <c r="F12" s="21" t="s">
        <v>116</v>
      </c>
      <c r="G12" s="21" t="s">
        <v>127</v>
      </c>
      <c r="H12" s="21">
        <v>44</v>
      </c>
      <c r="I12" s="21">
        <v>44</v>
      </c>
      <c r="J12" s="21"/>
      <c r="K12" s="21"/>
      <c r="L12" s="21" t="s">
        <v>105</v>
      </c>
      <c r="M12" s="21">
        <v>141</v>
      </c>
      <c r="N12" s="21">
        <v>30</v>
      </c>
      <c r="O12" s="21" t="s">
        <v>128</v>
      </c>
      <c r="P12" s="21" t="s">
        <v>107</v>
      </c>
      <c r="Q12" s="21"/>
    </row>
    <row r="13" s="4" customFormat="1" ht="71.25" spans="1:17">
      <c r="A13" s="21" t="s">
        <v>92</v>
      </c>
      <c r="B13" s="21" t="s">
        <v>100</v>
      </c>
      <c r="C13" s="21"/>
      <c r="D13" s="21" t="s">
        <v>129</v>
      </c>
      <c r="E13" s="21" t="s">
        <v>130</v>
      </c>
      <c r="F13" s="21" t="s">
        <v>131</v>
      </c>
      <c r="G13" s="21" t="s">
        <v>132</v>
      </c>
      <c r="H13" s="21">
        <v>40</v>
      </c>
      <c r="I13" s="21">
        <v>40</v>
      </c>
      <c r="J13" s="21"/>
      <c r="K13" s="21"/>
      <c r="L13" s="21" t="s">
        <v>105</v>
      </c>
      <c r="M13" s="21">
        <v>190</v>
      </c>
      <c r="N13" s="21">
        <v>25</v>
      </c>
      <c r="O13" s="21" t="s">
        <v>133</v>
      </c>
      <c r="P13" s="21" t="s">
        <v>107</v>
      </c>
      <c r="Q13" s="21"/>
    </row>
    <row r="14" s="4" customFormat="1" ht="71.25" spans="1:17">
      <c r="A14" s="21" t="s">
        <v>92</v>
      </c>
      <c r="B14" s="21" t="s">
        <v>100</v>
      </c>
      <c r="C14" s="21"/>
      <c r="D14" s="21" t="s">
        <v>134</v>
      </c>
      <c r="E14" s="21" t="s">
        <v>135</v>
      </c>
      <c r="F14" s="21" t="s">
        <v>136</v>
      </c>
      <c r="G14" s="21" t="s">
        <v>137</v>
      </c>
      <c r="H14" s="21">
        <v>32</v>
      </c>
      <c r="I14" s="21">
        <v>32</v>
      </c>
      <c r="J14" s="21"/>
      <c r="K14" s="21"/>
      <c r="L14" s="21" t="s">
        <v>105</v>
      </c>
      <c r="M14" s="21">
        <v>170</v>
      </c>
      <c r="N14" s="21">
        <v>54</v>
      </c>
      <c r="O14" s="21" t="s">
        <v>138</v>
      </c>
      <c r="P14" s="21" t="s">
        <v>107</v>
      </c>
      <c r="Q14" s="21"/>
    </row>
    <row r="15" s="4" customFormat="1" ht="71.25" spans="1:17">
      <c r="A15" s="21" t="s">
        <v>92</v>
      </c>
      <c r="B15" s="21" t="s">
        <v>100</v>
      </c>
      <c r="C15" s="21"/>
      <c r="D15" s="21" t="s">
        <v>139</v>
      </c>
      <c r="E15" s="21" t="s">
        <v>140</v>
      </c>
      <c r="F15" s="21" t="s">
        <v>136</v>
      </c>
      <c r="G15" s="21" t="s">
        <v>141</v>
      </c>
      <c r="H15" s="21">
        <v>16</v>
      </c>
      <c r="I15" s="21">
        <v>16</v>
      </c>
      <c r="J15" s="21"/>
      <c r="K15" s="21"/>
      <c r="L15" s="21" t="s">
        <v>105</v>
      </c>
      <c r="M15" s="21">
        <v>120</v>
      </c>
      <c r="N15" s="21">
        <v>43</v>
      </c>
      <c r="O15" s="21" t="s">
        <v>142</v>
      </c>
      <c r="P15" s="21" t="s">
        <v>107</v>
      </c>
      <c r="Q15" s="21"/>
    </row>
    <row r="16" s="4" customFormat="1" ht="71.25" spans="1:17">
      <c r="A16" s="21" t="s">
        <v>92</v>
      </c>
      <c r="B16" s="21" t="s">
        <v>100</v>
      </c>
      <c r="C16" s="21"/>
      <c r="D16" s="21" t="s">
        <v>143</v>
      </c>
      <c r="E16" s="21" t="s">
        <v>144</v>
      </c>
      <c r="F16" s="21" t="s">
        <v>136</v>
      </c>
      <c r="G16" s="21" t="s">
        <v>145</v>
      </c>
      <c r="H16" s="21">
        <v>8</v>
      </c>
      <c r="I16" s="21">
        <v>8</v>
      </c>
      <c r="J16" s="21"/>
      <c r="K16" s="21"/>
      <c r="L16" s="21" t="s">
        <v>105</v>
      </c>
      <c r="M16" s="21">
        <v>77</v>
      </c>
      <c r="N16" s="21">
        <v>21</v>
      </c>
      <c r="O16" s="21" t="s">
        <v>146</v>
      </c>
      <c r="P16" s="21" t="s">
        <v>107</v>
      </c>
      <c r="Q16" s="21"/>
    </row>
    <row r="17" s="4" customFormat="1" ht="71.25" spans="1:17">
      <c r="A17" s="21" t="s">
        <v>92</v>
      </c>
      <c r="B17" s="21" t="s">
        <v>100</v>
      </c>
      <c r="C17" s="21"/>
      <c r="D17" s="21" t="s">
        <v>147</v>
      </c>
      <c r="E17" s="21" t="s">
        <v>148</v>
      </c>
      <c r="F17" s="21" t="s">
        <v>136</v>
      </c>
      <c r="G17" s="21" t="s">
        <v>149</v>
      </c>
      <c r="H17" s="21">
        <v>4</v>
      </c>
      <c r="I17" s="21">
        <v>4</v>
      </c>
      <c r="J17" s="21"/>
      <c r="K17" s="21"/>
      <c r="L17" s="21" t="s">
        <v>105</v>
      </c>
      <c r="M17" s="21">
        <v>15</v>
      </c>
      <c r="N17" s="21">
        <v>4</v>
      </c>
      <c r="O17" s="21" t="s">
        <v>150</v>
      </c>
      <c r="P17" s="21" t="s">
        <v>107</v>
      </c>
      <c r="Q17" s="21"/>
    </row>
    <row r="18" s="4" customFormat="1" ht="71.25" spans="1:17">
      <c r="A18" s="21" t="s">
        <v>92</v>
      </c>
      <c r="B18" s="21" t="s">
        <v>100</v>
      </c>
      <c r="C18" s="21"/>
      <c r="D18" s="21" t="s">
        <v>151</v>
      </c>
      <c r="E18" s="21" t="s">
        <v>152</v>
      </c>
      <c r="F18" s="21" t="s">
        <v>153</v>
      </c>
      <c r="G18" s="21" t="s">
        <v>154</v>
      </c>
      <c r="H18" s="21">
        <v>16</v>
      </c>
      <c r="I18" s="21">
        <v>16</v>
      </c>
      <c r="J18" s="21"/>
      <c r="K18" s="21"/>
      <c r="L18" s="21" t="s">
        <v>105</v>
      </c>
      <c r="M18" s="21">
        <v>133</v>
      </c>
      <c r="N18" s="21">
        <v>11</v>
      </c>
      <c r="O18" s="21" t="s">
        <v>155</v>
      </c>
      <c r="P18" s="21" t="s">
        <v>107</v>
      </c>
      <c r="Q18" s="21" t="s">
        <v>124</v>
      </c>
    </row>
    <row r="19" s="4" customFormat="1" ht="71.25" spans="1:17">
      <c r="A19" s="21" t="s">
        <v>92</v>
      </c>
      <c r="B19" s="21" t="s">
        <v>100</v>
      </c>
      <c r="C19" s="21"/>
      <c r="D19" s="21" t="s">
        <v>156</v>
      </c>
      <c r="E19" s="21" t="s">
        <v>157</v>
      </c>
      <c r="F19" s="21" t="s">
        <v>158</v>
      </c>
      <c r="G19" s="21" t="s">
        <v>159</v>
      </c>
      <c r="H19" s="21">
        <v>4</v>
      </c>
      <c r="I19" s="21">
        <v>4</v>
      </c>
      <c r="J19" s="21"/>
      <c r="K19" s="21"/>
      <c r="L19" s="21" t="s">
        <v>105</v>
      </c>
      <c r="M19" s="21">
        <v>25</v>
      </c>
      <c r="N19" s="21">
        <v>3</v>
      </c>
      <c r="O19" s="21" t="s">
        <v>160</v>
      </c>
      <c r="P19" s="21" t="s">
        <v>107</v>
      </c>
      <c r="Q19" s="21"/>
    </row>
    <row r="20" s="4" customFormat="1" ht="71.25" spans="1:17">
      <c r="A20" s="21" t="s">
        <v>92</v>
      </c>
      <c r="B20" s="21" t="s">
        <v>100</v>
      </c>
      <c r="C20" s="21"/>
      <c r="D20" s="21" t="s">
        <v>161</v>
      </c>
      <c r="E20" s="21" t="s">
        <v>162</v>
      </c>
      <c r="F20" s="21" t="s">
        <v>158</v>
      </c>
      <c r="G20" s="21" t="s">
        <v>163</v>
      </c>
      <c r="H20" s="21">
        <v>80</v>
      </c>
      <c r="I20" s="21">
        <v>80</v>
      </c>
      <c r="J20" s="21"/>
      <c r="K20" s="21"/>
      <c r="L20" s="21" t="s">
        <v>105</v>
      </c>
      <c r="M20" s="21">
        <v>206</v>
      </c>
      <c r="N20" s="21">
        <v>18</v>
      </c>
      <c r="O20" s="21" t="s">
        <v>164</v>
      </c>
      <c r="P20" s="21" t="s">
        <v>107</v>
      </c>
      <c r="Q20" s="21"/>
    </row>
    <row r="21" s="4" customFormat="1" ht="71.25" spans="1:17">
      <c r="A21" s="21" t="s">
        <v>92</v>
      </c>
      <c r="B21" s="21" t="s">
        <v>100</v>
      </c>
      <c r="C21" s="21"/>
      <c r="D21" s="21" t="s">
        <v>165</v>
      </c>
      <c r="E21" s="21" t="s">
        <v>166</v>
      </c>
      <c r="F21" s="21" t="s">
        <v>131</v>
      </c>
      <c r="G21" s="21" t="s">
        <v>167</v>
      </c>
      <c r="H21" s="21">
        <v>70</v>
      </c>
      <c r="I21" s="21">
        <v>70</v>
      </c>
      <c r="J21" s="21"/>
      <c r="K21" s="21"/>
      <c r="L21" s="21" t="s">
        <v>105</v>
      </c>
      <c r="M21" s="21">
        <v>230</v>
      </c>
      <c r="N21" s="21">
        <v>45</v>
      </c>
      <c r="O21" s="21" t="s">
        <v>168</v>
      </c>
      <c r="P21" s="21" t="s">
        <v>107</v>
      </c>
      <c r="Q21" s="21"/>
    </row>
    <row r="22" s="4" customFormat="1" ht="71.25" spans="1:17">
      <c r="A22" s="21" t="s">
        <v>92</v>
      </c>
      <c r="B22" s="21" t="s">
        <v>100</v>
      </c>
      <c r="C22" s="21"/>
      <c r="D22" s="21" t="s">
        <v>169</v>
      </c>
      <c r="E22" s="21" t="s">
        <v>170</v>
      </c>
      <c r="F22" s="21" t="s">
        <v>171</v>
      </c>
      <c r="G22" s="21" t="s">
        <v>172</v>
      </c>
      <c r="H22" s="21">
        <v>44</v>
      </c>
      <c r="I22" s="21">
        <v>44</v>
      </c>
      <c r="J22" s="21"/>
      <c r="K22" s="21"/>
      <c r="L22" s="21" t="s">
        <v>105</v>
      </c>
      <c r="M22" s="21">
        <v>180</v>
      </c>
      <c r="N22" s="21">
        <v>33</v>
      </c>
      <c r="O22" s="21" t="s">
        <v>173</v>
      </c>
      <c r="P22" s="21" t="s">
        <v>107</v>
      </c>
      <c r="Q22" s="21"/>
    </row>
    <row r="23" s="4" customFormat="1" ht="71.25" spans="1:17">
      <c r="A23" s="21" t="s">
        <v>92</v>
      </c>
      <c r="B23" s="21" t="s">
        <v>100</v>
      </c>
      <c r="C23" s="21"/>
      <c r="D23" s="21" t="s">
        <v>174</v>
      </c>
      <c r="E23" s="21" t="s">
        <v>175</v>
      </c>
      <c r="F23" s="21" t="s">
        <v>176</v>
      </c>
      <c r="G23" s="21" t="s">
        <v>177</v>
      </c>
      <c r="H23" s="21">
        <v>2</v>
      </c>
      <c r="I23" s="21">
        <v>2</v>
      </c>
      <c r="J23" s="21"/>
      <c r="K23" s="21"/>
      <c r="L23" s="21" t="s">
        <v>105</v>
      </c>
      <c r="M23" s="21">
        <v>15</v>
      </c>
      <c r="N23" s="21">
        <v>4</v>
      </c>
      <c r="O23" s="21" t="s">
        <v>178</v>
      </c>
      <c r="P23" s="21" t="s">
        <v>107</v>
      </c>
      <c r="Q23" s="21"/>
    </row>
    <row r="24" s="4" customFormat="1" ht="71.25" spans="1:17">
      <c r="A24" s="21" t="s">
        <v>92</v>
      </c>
      <c r="B24" s="21" t="s">
        <v>100</v>
      </c>
      <c r="C24" s="21"/>
      <c r="D24" s="21" t="s">
        <v>179</v>
      </c>
      <c r="E24" s="21" t="s">
        <v>180</v>
      </c>
      <c r="F24" s="21" t="s">
        <v>116</v>
      </c>
      <c r="G24" s="21" t="s">
        <v>181</v>
      </c>
      <c r="H24" s="21">
        <v>9.84</v>
      </c>
      <c r="I24" s="21">
        <v>9.84</v>
      </c>
      <c r="J24" s="21"/>
      <c r="K24" s="21"/>
      <c r="L24" s="21" t="s">
        <v>105</v>
      </c>
      <c r="M24" s="21">
        <v>42</v>
      </c>
      <c r="N24" s="21">
        <v>5</v>
      </c>
      <c r="O24" s="21" t="s">
        <v>182</v>
      </c>
      <c r="P24" s="21" t="s">
        <v>107</v>
      </c>
      <c r="Q24" s="21"/>
    </row>
    <row r="25" s="4" customFormat="1" ht="71.25" spans="1:17">
      <c r="A25" s="21" t="s">
        <v>92</v>
      </c>
      <c r="B25" s="21" t="s">
        <v>100</v>
      </c>
      <c r="C25" s="21"/>
      <c r="D25" s="21" t="s">
        <v>183</v>
      </c>
      <c r="E25" s="21" t="s">
        <v>184</v>
      </c>
      <c r="F25" s="21" t="s">
        <v>185</v>
      </c>
      <c r="G25" s="21" t="s">
        <v>186</v>
      </c>
      <c r="H25" s="21">
        <v>16</v>
      </c>
      <c r="I25" s="21">
        <v>16</v>
      </c>
      <c r="J25" s="21"/>
      <c r="K25" s="21"/>
      <c r="L25" s="21" t="s">
        <v>105</v>
      </c>
      <c r="M25" s="21">
        <v>96</v>
      </c>
      <c r="N25" s="21">
        <v>15</v>
      </c>
      <c r="O25" s="21" t="s">
        <v>187</v>
      </c>
      <c r="P25" s="21" t="s">
        <v>107</v>
      </c>
      <c r="Q25" s="21"/>
    </row>
    <row r="26" s="4" customFormat="1" ht="71.25" spans="1:17">
      <c r="A26" s="21" t="s">
        <v>92</v>
      </c>
      <c r="B26" s="21" t="s">
        <v>100</v>
      </c>
      <c r="C26" s="21"/>
      <c r="D26" s="21" t="s">
        <v>188</v>
      </c>
      <c r="E26" s="21" t="s">
        <v>189</v>
      </c>
      <c r="F26" s="21" t="s">
        <v>185</v>
      </c>
      <c r="G26" s="21" t="s">
        <v>190</v>
      </c>
      <c r="H26" s="21">
        <v>12</v>
      </c>
      <c r="I26" s="21">
        <v>12</v>
      </c>
      <c r="J26" s="21"/>
      <c r="K26" s="21"/>
      <c r="L26" s="21" t="s">
        <v>105</v>
      </c>
      <c r="M26" s="21">
        <v>134</v>
      </c>
      <c r="N26" s="21">
        <v>29</v>
      </c>
      <c r="O26" s="21" t="s">
        <v>191</v>
      </c>
      <c r="P26" s="21" t="s">
        <v>107</v>
      </c>
      <c r="Q26" s="21"/>
    </row>
    <row r="27" s="4" customFormat="1" ht="71.25" spans="1:17">
      <c r="A27" s="21" t="s">
        <v>92</v>
      </c>
      <c r="B27" s="21" t="s">
        <v>100</v>
      </c>
      <c r="C27" s="21"/>
      <c r="D27" s="21" t="s">
        <v>192</v>
      </c>
      <c r="E27" s="21" t="s">
        <v>193</v>
      </c>
      <c r="F27" s="21" t="s">
        <v>194</v>
      </c>
      <c r="G27" s="21" t="s">
        <v>195</v>
      </c>
      <c r="H27" s="21">
        <v>6.24</v>
      </c>
      <c r="I27" s="21">
        <v>6.24</v>
      </c>
      <c r="J27" s="21"/>
      <c r="K27" s="21"/>
      <c r="L27" s="21" t="s">
        <v>105</v>
      </c>
      <c r="M27" s="21">
        <v>36</v>
      </c>
      <c r="N27" s="21">
        <v>8</v>
      </c>
      <c r="O27" s="21" t="s">
        <v>196</v>
      </c>
      <c r="P27" s="21" t="s">
        <v>107</v>
      </c>
      <c r="Q27" s="21"/>
    </row>
    <row r="28" s="4" customFormat="1" ht="71.25" spans="1:17">
      <c r="A28" s="21" t="s">
        <v>92</v>
      </c>
      <c r="B28" s="21" t="s">
        <v>100</v>
      </c>
      <c r="C28" s="21"/>
      <c r="D28" s="21" t="s">
        <v>197</v>
      </c>
      <c r="E28" s="21" t="s">
        <v>198</v>
      </c>
      <c r="F28" s="21" t="s">
        <v>199</v>
      </c>
      <c r="G28" s="21" t="s">
        <v>200</v>
      </c>
      <c r="H28" s="21">
        <v>4</v>
      </c>
      <c r="I28" s="21">
        <v>4</v>
      </c>
      <c r="J28" s="21"/>
      <c r="K28" s="21"/>
      <c r="L28" s="21" t="s">
        <v>105</v>
      </c>
      <c r="M28" s="21">
        <v>40</v>
      </c>
      <c r="N28" s="21">
        <v>11</v>
      </c>
      <c r="O28" s="21" t="s">
        <v>201</v>
      </c>
      <c r="P28" s="21" t="s">
        <v>107</v>
      </c>
      <c r="Q28" s="21" t="s">
        <v>124</v>
      </c>
    </row>
    <row r="29" s="4" customFormat="1" ht="71.25" spans="1:17">
      <c r="A29" s="21" t="s">
        <v>92</v>
      </c>
      <c r="B29" s="21" t="s">
        <v>100</v>
      </c>
      <c r="C29" s="21"/>
      <c r="D29" s="21" t="s">
        <v>202</v>
      </c>
      <c r="E29" s="21" t="s">
        <v>203</v>
      </c>
      <c r="F29" s="21" t="s">
        <v>199</v>
      </c>
      <c r="G29" s="21" t="s">
        <v>204</v>
      </c>
      <c r="H29" s="21">
        <v>2.6</v>
      </c>
      <c r="I29" s="21">
        <v>2.6</v>
      </c>
      <c r="J29" s="21"/>
      <c r="K29" s="21"/>
      <c r="L29" s="21" t="s">
        <v>105</v>
      </c>
      <c r="M29" s="21">
        <v>38</v>
      </c>
      <c r="N29" s="21">
        <v>8</v>
      </c>
      <c r="O29" s="21" t="s">
        <v>205</v>
      </c>
      <c r="P29" s="21" t="s">
        <v>107</v>
      </c>
      <c r="Q29" s="21"/>
    </row>
    <row r="30" s="4" customFormat="1" ht="71.25" spans="1:17">
      <c r="A30" s="21" t="s">
        <v>92</v>
      </c>
      <c r="B30" s="21" t="s">
        <v>100</v>
      </c>
      <c r="C30" s="21"/>
      <c r="D30" s="21" t="s">
        <v>206</v>
      </c>
      <c r="E30" s="21" t="s">
        <v>207</v>
      </c>
      <c r="F30" s="21" t="s">
        <v>158</v>
      </c>
      <c r="G30" s="21" t="s">
        <v>117</v>
      </c>
      <c r="H30" s="21">
        <v>7.6</v>
      </c>
      <c r="I30" s="21">
        <v>7.6</v>
      </c>
      <c r="J30" s="21"/>
      <c r="K30" s="21"/>
      <c r="L30" s="21" t="s">
        <v>105</v>
      </c>
      <c r="M30" s="21">
        <v>40</v>
      </c>
      <c r="N30" s="21">
        <v>5</v>
      </c>
      <c r="O30" s="21" t="s">
        <v>208</v>
      </c>
      <c r="P30" s="21" t="s">
        <v>107</v>
      </c>
      <c r="Q30" s="21"/>
    </row>
    <row r="31" s="4" customFormat="1" ht="71.25" spans="1:17">
      <c r="A31" s="21" t="s">
        <v>92</v>
      </c>
      <c r="B31" s="21" t="s">
        <v>100</v>
      </c>
      <c r="C31" s="21"/>
      <c r="D31" s="21" t="s">
        <v>209</v>
      </c>
      <c r="E31" s="21" t="s">
        <v>210</v>
      </c>
      <c r="F31" s="21" t="s">
        <v>211</v>
      </c>
      <c r="G31" s="21" t="s">
        <v>212</v>
      </c>
      <c r="H31" s="21">
        <v>6.8</v>
      </c>
      <c r="I31" s="21">
        <v>6.8</v>
      </c>
      <c r="J31" s="21"/>
      <c r="K31" s="21"/>
      <c r="L31" s="21" t="s">
        <v>105</v>
      </c>
      <c r="M31" s="21">
        <v>51</v>
      </c>
      <c r="N31" s="21">
        <v>15</v>
      </c>
      <c r="O31" s="21" t="s">
        <v>213</v>
      </c>
      <c r="P31" s="21" t="s">
        <v>107</v>
      </c>
      <c r="Q31" s="21"/>
    </row>
    <row r="32" s="4" customFormat="1" ht="71.25" spans="1:17">
      <c r="A32" s="21" t="s">
        <v>92</v>
      </c>
      <c r="B32" s="21" t="s">
        <v>100</v>
      </c>
      <c r="C32" s="21"/>
      <c r="D32" s="21" t="s">
        <v>214</v>
      </c>
      <c r="E32" s="21" t="s">
        <v>215</v>
      </c>
      <c r="F32" s="21" t="s">
        <v>131</v>
      </c>
      <c r="G32" s="21" t="s">
        <v>216</v>
      </c>
      <c r="H32" s="21">
        <v>4</v>
      </c>
      <c r="I32" s="21">
        <v>4</v>
      </c>
      <c r="J32" s="21"/>
      <c r="K32" s="21"/>
      <c r="L32" s="21" t="s">
        <v>105</v>
      </c>
      <c r="M32" s="21">
        <v>32</v>
      </c>
      <c r="N32" s="21">
        <v>9</v>
      </c>
      <c r="O32" s="21" t="s">
        <v>217</v>
      </c>
      <c r="P32" s="21" t="s">
        <v>107</v>
      </c>
      <c r="Q32" s="21"/>
    </row>
    <row r="33" s="4" customFormat="1" ht="71.25" spans="1:17">
      <c r="A33" s="21" t="s">
        <v>92</v>
      </c>
      <c r="B33" s="21" t="s">
        <v>100</v>
      </c>
      <c r="C33" s="21"/>
      <c r="D33" s="21" t="s">
        <v>218</v>
      </c>
      <c r="E33" s="21" t="s">
        <v>219</v>
      </c>
      <c r="F33" s="21" t="s">
        <v>131</v>
      </c>
      <c r="G33" s="21" t="s">
        <v>220</v>
      </c>
      <c r="H33" s="21">
        <v>13.6</v>
      </c>
      <c r="I33" s="21">
        <v>13.6</v>
      </c>
      <c r="J33" s="21"/>
      <c r="K33" s="21"/>
      <c r="L33" s="21" t="s">
        <v>105</v>
      </c>
      <c r="M33" s="21">
        <v>98</v>
      </c>
      <c r="N33" s="21">
        <v>12</v>
      </c>
      <c r="O33" s="21" t="s">
        <v>221</v>
      </c>
      <c r="P33" s="21" t="s">
        <v>107</v>
      </c>
      <c r="Q33" s="21"/>
    </row>
    <row r="34" s="4" customFormat="1" ht="71.25" spans="1:17">
      <c r="A34" s="21" t="s">
        <v>92</v>
      </c>
      <c r="B34" s="21" t="s">
        <v>100</v>
      </c>
      <c r="C34" s="21"/>
      <c r="D34" s="21" t="s">
        <v>222</v>
      </c>
      <c r="E34" s="21" t="s">
        <v>223</v>
      </c>
      <c r="F34" s="21" t="s">
        <v>131</v>
      </c>
      <c r="G34" s="21" t="s">
        <v>224</v>
      </c>
      <c r="H34" s="21">
        <v>11.92</v>
      </c>
      <c r="I34" s="21">
        <v>11.92</v>
      </c>
      <c r="J34" s="21"/>
      <c r="K34" s="21"/>
      <c r="L34" s="21" t="s">
        <v>105</v>
      </c>
      <c r="M34" s="21">
        <v>66</v>
      </c>
      <c r="N34" s="21">
        <v>13</v>
      </c>
      <c r="O34" s="21" t="s">
        <v>225</v>
      </c>
      <c r="P34" s="21" t="s">
        <v>107</v>
      </c>
      <c r="Q34" s="21" t="s">
        <v>124</v>
      </c>
    </row>
    <row r="35" s="4" customFormat="1" ht="71.25" spans="1:17">
      <c r="A35" s="21" t="s">
        <v>92</v>
      </c>
      <c r="B35" s="21" t="s">
        <v>100</v>
      </c>
      <c r="C35" s="21"/>
      <c r="D35" s="21" t="s">
        <v>226</v>
      </c>
      <c r="E35" s="21" t="s">
        <v>227</v>
      </c>
      <c r="F35" s="21" t="s">
        <v>228</v>
      </c>
      <c r="G35" s="21" t="s">
        <v>229</v>
      </c>
      <c r="H35" s="21">
        <v>16.4</v>
      </c>
      <c r="I35" s="21">
        <v>16.4</v>
      </c>
      <c r="J35" s="21"/>
      <c r="K35" s="21"/>
      <c r="L35" s="21" t="s">
        <v>105</v>
      </c>
      <c r="M35" s="21">
        <v>130</v>
      </c>
      <c r="N35" s="21">
        <v>66</v>
      </c>
      <c r="O35" s="21" t="s">
        <v>230</v>
      </c>
      <c r="P35" s="21" t="s">
        <v>107</v>
      </c>
      <c r="Q35" s="21"/>
    </row>
    <row r="36" s="4" customFormat="1" ht="85.5" spans="1:17">
      <c r="A36" s="21" t="s">
        <v>92</v>
      </c>
      <c r="B36" s="21" t="s">
        <v>100</v>
      </c>
      <c r="C36" s="21"/>
      <c r="D36" s="21" t="s">
        <v>231</v>
      </c>
      <c r="E36" s="21" t="s">
        <v>232</v>
      </c>
      <c r="F36" s="21" t="s">
        <v>199</v>
      </c>
      <c r="G36" s="21" t="s">
        <v>204</v>
      </c>
      <c r="H36" s="21">
        <v>244</v>
      </c>
      <c r="I36" s="21">
        <v>244</v>
      </c>
      <c r="J36" s="21"/>
      <c r="K36" s="21"/>
      <c r="L36" s="21" t="s">
        <v>105</v>
      </c>
      <c r="M36" s="21">
        <v>215</v>
      </c>
      <c r="N36" s="21">
        <v>31</v>
      </c>
      <c r="O36" s="21" t="s">
        <v>233</v>
      </c>
      <c r="P36" s="21" t="s">
        <v>107</v>
      </c>
      <c r="Q36" s="21"/>
    </row>
    <row r="37" s="4" customFormat="1" ht="71.25" spans="1:17">
      <c r="A37" s="21" t="s">
        <v>92</v>
      </c>
      <c r="B37" s="21" t="s">
        <v>100</v>
      </c>
      <c r="C37" s="21"/>
      <c r="D37" s="21" t="s">
        <v>234</v>
      </c>
      <c r="E37" s="21" t="s">
        <v>235</v>
      </c>
      <c r="F37" s="21" t="s">
        <v>228</v>
      </c>
      <c r="G37" s="21" t="s">
        <v>236</v>
      </c>
      <c r="H37" s="21">
        <v>0.8</v>
      </c>
      <c r="I37" s="21">
        <v>0.8</v>
      </c>
      <c r="J37" s="21"/>
      <c r="K37" s="21"/>
      <c r="L37" s="21" t="s">
        <v>105</v>
      </c>
      <c r="M37" s="21">
        <v>19</v>
      </c>
      <c r="N37" s="21">
        <v>11</v>
      </c>
      <c r="O37" s="21" t="s">
        <v>237</v>
      </c>
      <c r="P37" s="21" t="s">
        <v>107</v>
      </c>
      <c r="Q37" s="21" t="s">
        <v>124</v>
      </c>
    </row>
    <row r="38" s="4" customFormat="1" ht="71.25" spans="1:17">
      <c r="A38" s="21" t="s">
        <v>92</v>
      </c>
      <c r="B38" s="21" t="s">
        <v>100</v>
      </c>
      <c r="C38" s="21"/>
      <c r="D38" s="21" t="s">
        <v>238</v>
      </c>
      <c r="E38" s="21" t="s">
        <v>239</v>
      </c>
      <c r="F38" s="21" t="s">
        <v>228</v>
      </c>
      <c r="G38" s="21" t="s">
        <v>240</v>
      </c>
      <c r="H38" s="21">
        <v>9.44</v>
      </c>
      <c r="I38" s="21">
        <v>9.44</v>
      </c>
      <c r="J38" s="21"/>
      <c r="K38" s="21"/>
      <c r="L38" s="21" t="s">
        <v>105</v>
      </c>
      <c r="M38" s="21">
        <v>70</v>
      </c>
      <c r="N38" s="21">
        <v>12</v>
      </c>
      <c r="O38" s="21" t="s">
        <v>241</v>
      </c>
      <c r="P38" s="21" t="s">
        <v>107</v>
      </c>
      <c r="Q38" s="21"/>
    </row>
    <row r="39" s="4" customFormat="1" ht="71.25" spans="1:17">
      <c r="A39" s="21" t="s">
        <v>92</v>
      </c>
      <c r="B39" s="21" t="s">
        <v>100</v>
      </c>
      <c r="C39" s="21"/>
      <c r="D39" s="21" t="s">
        <v>242</v>
      </c>
      <c r="E39" s="21" t="s">
        <v>243</v>
      </c>
      <c r="F39" s="21" t="s">
        <v>244</v>
      </c>
      <c r="G39" s="21" t="s">
        <v>245</v>
      </c>
      <c r="H39" s="21">
        <v>2.16</v>
      </c>
      <c r="I39" s="21">
        <v>2.16</v>
      </c>
      <c r="J39" s="21"/>
      <c r="K39" s="21"/>
      <c r="L39" s="21" t="s">
        <v>105</v>
      </c>
      <c r="M39" s="21">
        <v>32</v>
      </c>
      <c r="N39" s="21">
        <v>5</v>
      </c>
      <c r="O39" s="21" t="s">
        <v>246</v>
      </c>
      <c r="P39" s="21" t="s">
        <v>107</v>
      </c>
      <c r="Q39" s="21" t="s">
        <v>124</v>
      </c>
    </row>
    <row r="40" s="4" customFormat="1" ht="85.5" spans="1:17">
      <c r="A40" s="21" t="s">
        <v>92</v>
      </c>
      <c r="B40" s="21" t="s">
        <v>100</v>
      </c>
      <c r="C40" s="21"/>
      <c r="D40" s="21" t="s">
        <v>247</v>
      </c>
      <c r="E40" s="21" t="s">
        <v>248</v>
      </c>
      <c r="F40" s="21" t="s">
        <v>131</v>
      </c>
      <c r="G40" s="21" t="s">
        <v>249</v>
      </c>
      <c r="H40" s="21">
        <v>1.8</v>
      </c>
      <c r="I40" s="21">
        <v>1.8</v>
      </c>
      <c r="J40" s="21"/>
      <c r="K40" s="21"/>
      <c r="L40" s="21" t="s">
        <v>105</v>
      </c>
      <c r="M40" s="21">
        <v>15</v>
      </c>
      <c r="N40" s="21">
        <v>4</v>
      </c>
      <c r="O40" s="21" t="s">
        <v>250</v>
      </c>
      <c r="P40" s="21" t="s">
        <v>107</v>
      </c>
      <c r="Q40" s="21"/>
    </row>
    <row r="41" s="4" customFormat="1" ht="71.25" spans="1:17">
      <c r="A41" s="21" t="s">
        <v>92</v>
      </c>
      <c r="B41" s="21" t="s">
        <v>100</v>
      </c>
      <c r="C41" s="21"/>
      <c r="D41" s="21" t="s">
        <v>251</v>
      </c>
      <c r="E41" s="21" t="s">
        <v>252</v>
      </c>
      <c r="F41" s="21" t="s">
        <v>228</v>
      </c>
      <c r="G41" s="21" t="s">
        <v>171</v>
      </c>
      <c r="H41" s="21">
        <v>422.05</v>
      </c>
      <c r="I41" s="21">
        <v>422.05</v>
      </c>
      <c r="J41" s="21"/>
      <c r="K41" s="21"/>
      <c r="L41" s="21" t="s">
        <v>105</v>
      </c>
      <c r="M41" s="21">
        <v>1200</v>
      </c>
      <c r="N41" s="21">
        <v>400</v>
      </c>
      <c r="O41" s="21" t="s">
        <v>253</v>
      </c>
      <c r="P41" s="21" t="s">
        <v>107</v>
      </c>
      <c r="Q41" s="21"/>
    </row>
    <row r="42" s="4" customFormat="1" ht="71.25" spans="1:17">
      <c r="A42" s="21" t="s">
        <v>92</v>
      </c>
      <c r="B42" s="21" t="s">
        <v>100</v>
      </c>
      <c r="C42" s="21"/>
      <c r="D42" s="21" t="s">
        <v>254</v>
      </c>
      <c r="E42" s="21" t="s">
        <v>255</v>
      </c>
      <c r="F42" s="21" t="s">
        <v>244</v>
      </c>
      <c r="G42" s="21" t="s">
        <v>244</v>
      </c>
      <c r="H42" s="21">
        <v>154.76</v>
      </c>
      <c r="I42" s="21">
        <v>154.76</v>
      </c>
      <c r="J42" s="21"/>
      <c r="K42" s="21"/>
      <c r="L42" s="21" t="s">
        <v>105</v>
      </c>
      <c r="M42" s="21">
        <v>2000</v>
      </c>
      <c r="N42" s="21">
        <v>450</v>
      </c>
      <c r="O42" s="21" t="s">
        <v>256</v>
      </c>
      <c r="P42" s="21" t="s">
        <v>107</v>
      </c>
      <c r="Q42" s="21"/>
    </row>
    <row r="43" s="4" customFormat="1" ht="71.25" spans="1:17">
      <c r="A43" s="21" t="s">
        <v>92</v>
      </c>
      <c r="B43" s="21" t="s">
        <v>100</v>
      </c>
      <c r="C43" s="21"/>
      <c r="D43" s="21" t="s">
        <v>257</v>
      </c>
      <c r="E43" s="21" t="s">
        <v>258</v>
      </c>
      <c r="F43" s="21" t="s">
        <v>194</v>
      </c>
      <c r="G43" s="21" t="s">
        <v>194</v>
      </c>
      <c r="H43" s="21">
        <v>138.84</v>
      </c>
      <c r="I43" s="21">
        <v>138.84</v>
      </c>
      <c r="J43" s="21"/>
      <c r="K43" s="21"/>
      <c r="L43" s="21" t="s">
        <v>105</v>
      </c>
      <c r="M43" s="21">
        <v>160</v>
      </c>
      <c r="N43" s="21">
        <v>50</v>
      </c>
      <c r="O43" s="21" t="s">
        <v>259</v>
      </c>
      <c r="P43" s="21" t="s">
        <v>107</v>
      </c>
      <c r="Q43" s="21"/>
    </row>
    <row r="44" s="4" customFormat="1" ht="71.25" spans="1:17">
      <c r="A44" s="21" t="s">
        <v>92</v>
      </c>
      <c r="B44" s="21" t="s">
        <v>100</v>
      </c>
      <c r="C44" s="21"/>
      <c r="D44" s="21" t="s">
        <v>260</v>
      </c>
      <c r="E44" s="21" t="s">
        <v>261</v>
      </c>
      <c r="F44" s="21" t="s">
        <v>158</v>
      </c>
      <c r="G44" s="21" t="s">
        <v>158</v>
      </c>
      <c r="H44" s="21">
        <v>94.4</v>
      </c>
      <c r="I44" s="21">
        <v>94.4</v>
      </c>
      <c r="J44" s="21"/>
      <c r="K44" s="21"/>
      <c r="L44" s="21" t="s">
        <v>105</v>
      </c>
      <c r="M44" s="21">
        <v>500</v>
      </c>
      <c r="N44" s="21">
        <v>130</v>
      </c>
      <c r="O44" s="21" t="s">
        <v>262</v>
      </c>
      <c r="P44" s="21" t="s">
        <v>107</v>
      </c>
      <c r="Q44" s="21"/>
    </row>
    <row r="45" s="4" customFormat="1" ht="71.25" spans="1:17">
      <c r="A45" s="21" t="s">
        <v>92</v>
      </c>
      <c r="B45" s="21" t="s">
        <v>100</v>
      </c>
      <c r="C45" s="21"/>
      <c r="D45" s="21" t="s">
        <v>263</v>
      </c>
      <c r="E45" s="21" t="s">
        <v>264</v>
      </c>
      <c r="F45" s="21" t="s">
        <v>265</v>
      </c>
      <c r="G45" s="21" t="s">
        <v>266</v>
      </c>
      <c r="H45" s="21">
        <v>60.8</v>
      </c>
      <c r="I45" s="21">
        <v>60.8</v>
      </c>
      <c r="J45" s="21"/>
      <c r="K45" s="21"/>
      <c r="L45" s="21" t="s">
        <v>105</v>
      </c>
      <c r="M45" s="21">
        <v>300</v>
      </c>
      <c r="N45" s="21">
        <v>60</v>
      </c>
      <c r="O45" s="21" t="s">
        <v>267</v>
      </c>
      <c r="P45" s="21" t="s">
        <v>107</v>
      </c>
      <c r="Q45" s="21"/>
    </row>
    <row r="46" s="4" customFormat="1" ht="71.25" spans="1:17">
      <c r="A46" s="21" t="s">
        <v>92</v>
      </c>
      <c r="B46" s="21" t="s">
        <v>100</v>
      </c>
      <c r="C46" s="21"/>
      <c r="D46" s="21" t="s">
        <v>268</v>
      </c>
      <c r="E46" s="21" t="s">
        <v>269</v>
      </c>
      <c r="F46" s="21" t="s">
        <v>211</v>
      </c>
      <c r="G46" s="21" t="s">
        <v>211</v>
      </c>
      <c r="H46" s="21">
        <v>165.76</v>
      </c>
      <c r="I46" s="21">
        <v>165.76</v>
      </c>
      <c r="J46" s="21"/>
      <c r="K46" s="21"/>
      <c r="L46" s="21" t="s">
        <v>105</v>
      </c>
      <c r="M46" s="21">
        <v>350</v>
      </c>
      <c r="N46" s="21">
        <v>120</v>
      </c>
      <c r="O46" s="21" t="s">
        <v>270</v>
      </c>
      <c r="P46" s="21" t="s">
        <v>107</v>
      </c>
      <c r="Q46" s="21"/>
    </row>
    <row r="47" s="4" customFormat="1" ht="71.25" spans="1:17">
      <c r="A47" s="21" t="s">
        <v>92</v>
      </c>
      <c r="B47" s="21" t="s">
        <v>100</v>
      </c>
      <c r="C47" s="21"/>
      <c r="D47" s="21" t="s">
        <v>271</v>
      </c>
      <c r="E47" s="21" t="s">
        <v>272</v>
      </c>
      <c r="F47" s="21" t="s">
        <v>199</v>
      </c>
      <c r="G47" s="21" t="s">
        <v>273</v>
      </c>
      <c r="H47" s="21">
        <v>152.36</v>
      </c>
      <c r="I47" s="21">
        <v>152.36</v>
      </c>
      <c r="J47" s="21"/>
      <c r="K47" s="21"/>
      <c r="L47" s="21" t="s">
        <v>105</v>
      </c>
      <c r="M47" s="21">
        <v>450</v>
      </c>
      <c r="N47" s="21">
        <v>110</v>
      </c>
      <c r="O47" s="21" t="s">
        <v>274</v>
      </c>
      <c r="P47" s="21" t="s">
        <v>107</v>
      </c>
      <c r="Q47" s="21"/>
    </row>
    <row r="48" s="4" customFormat="1" ht="71.25" spans="1:17">
      <c r="A48" s="21" t="s">
        <v>92</v>
      </c>
      <c r="B48" s="21" t="s">
        <v>100</v>
      </c>
      <c r="C48" s="21"/>
      <c r="D48" s="21" t="s">
        <v>275</v>
      </c>
      <c r="E48" s="21" t="s">
        <v>276</v>
      </c>
      <c r="F48" s="21" t="s">
        <v>176</v>
      </c>
      <c r="G48" s="21" t="s">
        <v>176</v>
      </c>
      <c r="H48" s="21">
        <v>44.84</v>
      </c>
      <c r="I48" s="21">
        <v>44.84</v>
      </c>
      <c r="J48" s="21"/>
      <c r="K48" s="21"/>
      <c r="L48" s="21" t="s">
        <v>105</v>
      </c>
      <c r="M48" s="21">
        <v>210</v>
      </c>
      <c r="N48" s="21">
        <v>40</v>
      </c>
      <c r="O48" s="21" t="s">
        <v>277</v>
      </c>
      <c r="P48" s="21" t="s">
        <v>107</v>
      </c>
      <c r="Q48" s="21"/>
    </row>
    <row r="49" s="4" customFormat="1" ht="71.25" spans="1:17">
      <c r="A49" s="21" t="s">
        <v>92</v>
      </c>
      <c r="B49" s="21" t="s">
        <v>100</v>
      </c>
      <c r="C49" s="21"/>
      <c r="D49" s="21" t="s">
        <v>278</v>
      </c>
      <c r="E49" s="21" t="s">
        <v>279</v>
      </c>
      <c r="F49" s="21" t="s">
        <v>103</v>
      </c>
      <c r="G49" s="21" t="s">
        <v>280</v>
      </c>
      <c r="H49" s="21">
        <v>32.12</v>
      </c>
      <c r="I49" s="21">
        <v>32.12</v>
      </c>
      <c r="J49" s="21"/>
      <c r="K49" s="21"/>
      <c r="L49" s="21" t="s">
        <v>105</v>
      </c>
      <c r="M49" s="21">
        <v>60</v>
      </c>
      <c r="N49" s="21">
        <v>18</v>
      </c>
      <c r="O49" s="21" t="s">
        <v>281</v>
      </c>
      <c r="P49" s="21" t="s">
        <v>107</v>
      </c>
      <c r="Q49" s="21"/>
    </row>
    <row r="50" s="4" customFormat="1" ht="71.25" spans="1:17">
      <c r="A50" s="21" t="s">
        <v>92</v>
      </c>
      <c r="B50" s="21" t="s">
        <v>100</v>
      </c>
      <c r="C50" s="21"/>
      <c r="D50" s="21" t="s">
        <v>282</v>
      </c>
      <c r="E50" s="21" t="s">
        <v>283</v>
      </c>
      <c r="F50" s="21" t="s">
        <v>131</v>
      </c>
      <c r="G50" s="21" t="s">
        <v>131</v>
      </c>
      <c r="H50" s="21">
        <v>374.72</v>
      </c>
      <c r="I50" s="21">
        <v>374.72</v>
      </c>
      <c r="J50" s="21"/>
      <c r="K50" s="21"/>
      <c r="L50" s="21" t="s">
        <v>105</v>
      </c>
      <c r="M50" s="21">
        <v>1000</v>
      </c>
      <c r="N50" s="21">
        <v>320</v>
      </c>
      <c r="O50" s="21" t="s">
        <v>284</v>
      </c>
      <c r="P50" s="21" t="s">
        <v>107</v>
      </c>
      <c r="Q50" s="21"/>
    </row>
    <row r="51" s="4" customFormat="1" ht="71.25" spans="1:17">
      <c r="A51" s="21" t="s">
        <v>92</v>
      </c>
      <c r="B51" s="21" t="s">
        <v>100</v>
      </c>
      <c r="C51" s="21"/>
      <c r="D51" s="21" t="s">
        <v>285</v>
      </c>
      <c r="E51" s="21" t="s">
        <v>286</v>
      </c>
      <c r="F51" s="21" t="s">
        <v>185</v>
      </c>
      <c r="G51" s="21" t="s">
        <v>287</v>
      </c>
      <c r="H51" s="21">
        <v>299.76</v>
      </c>
      <c r="I51" s="21">
        <v>299.76</v>
      </c>
      <c r="J51" s="21"/>
      <c r="K51" s="21"/>
      <c r="L51" s="21" t="s">
        <v>105</v>
      </c>
      <c r="M51" s="21">
        <v>550</v>
      </c>
      <c r="N51" s="21">
        <v>130</v>
      </c>
      <c r="O51" s="21" t="s">
        <v>288</v>
      </c>
      <c r="P51" s="21" t="s">
        <v>107</v>
      </c>
      <c r="Q51" s="21" t="s">
        <v>124</v>
      </c>
    </row>
    <row r="52" s="4" customFormat="1" ht="71.25" spans="1:17">
      <c r="A52" s="21" t="s">
        <v>92</v>
      </c>
      <c r="B52" s="21" t="s">
        <v>100</v>
      </c>
      <c r="C52" s="21"/>
      <c r="D52" s="21" t="s">
        <v>289</v>
      </c>
      <c r="E52" s="21" t="s">
        <v>290</v>
      </c>
      <c r="F52" s="21" t="s">
        <v>116</v>
      </c>
      <c r="G52" s="21" t="s">
        <v>116</v>
      </c>
      <c r="H52" s="21">
        <v>433.84</v>
      </c>
      <c r="I52" s="21">
        <v>433.84</v>
      </c>
      <c r="J52" s="21"/>
      <c r="K52" s="21"/>
      <c r="L52" s="21" t="s">
        <v>105</v>
      </c>
      <c r="M52" s="21">
        <v>1800</v>
      </c>
      <c r="N52" s="21">
        <v>420</v>
      </c>
      <c r="O52" s="21" t="s">
        <v>291</v>
      </c>
      <c r="P52" s="21" t="s">
        <v>107</v>
      </c>
      <c r="Q52" s="21"/>
    </row>
    <row r="53" s="4" customFormat="1" ht="71.25" spans="1:17">
      <c r="A53" s="21" t="s">
        <v>92</v>
      </c>
      <c r="B53" s="21" t="s">
        <v>100</v>
      </c>
      <c r="C53" s="21"/>
      <c r="D53" s="21" t="s">
        <v>292</v>
      </c>
      <c r="E53" s="21" t="s">
        <v>293</v>
      </c>
      <c r="F53" s="21" t="s">
        <v>136</v>
      </c>
      <c r="G53" s="21" t="s">
        <v>294</v>
      </c>
      <c r="H53" s="21">
        <v>150.6</v>
      </c>
      <c r="I53" s="21">
        <v>150.6</v>
      </c>
      <c r="J53" s="21"/>
      <c r="K53" s="21"/>
      <c r="L53" s="21" t="s">
        <v>105</v>
      </c>
      <c r="M53" s="21">
        <v>560</v>
      </c>
      <c r="N53" s="21">
        <v>154</v>
      </c>
      <c r="O53" s="21" t="s">
        <v>295</v>
      </c>
      <c r="P53" s="21" t="s">
        <v>107</v>
      </c>
      <c r="Q53" s="21"/>
    </row>
    <row r="54" s="4" customFormat="1" ht="71.25" spans="1:17">
      <c r="A54" s="21" t="s">
        <v>92</v>
      </c>
      <c r="B54" s="21" t="s">
        <v>100</v>
      </c>
      <c r="C54" s="21"/>
      <c r="D54" s="21" t="s">
        <v>296</v>
      </c>
      <c r="E54" s="21" t="s">
        <v>297</v>
      </c>
      <c r="F54" s="21" t="s">
        <v>298</v>
      </c>
      <c r="G54" s="21" t="s">
        <v>298</v>
      </c>
      <c r="H54" s="21">
        <v>36.32</v>
      </c>
      <c r="I54" s="21">
        <v>36.32</v>
      </c>
      <c r="J54" s="21"/>
      <c r="K54" s="21"/>
      <c r="L54" s="21" t="s">
        <v>105</v>
      </c>
      <c r="M54" s="21">
        <v>75</v>
      </c>
      <c r="N54" s="21">
        <v>20</v>
      </c>
      <c r="O54" s="21" t="s">
        <v>299</v>
      </c>
      <c r="P54" s="21" t="s">
        <v>107</v>
      </c>
      <c r="Q54" s="21"/>
    </row>
    <row r="55" s="4" customFormat="1" ht="71.25" spans="1:17">
      <c r="A55" s="21" t="s">
        <v>92</v>
      </c>
      <c r="B55" s="21" t="s">
        <v>100</v>
      </c>
      <c r="C55" s="21"/>
      <c r="D55" s="21" t="s">
        <v>300</v>
      </c>
      <c r="E55" s="21" t="s">
        <v>301</v>
      </c>
      <c r="F55" s="21" t="s">
        <v>302</v>
      </c>
      <c r="G55" s="21" t="s">
        <v>302</v>
      </c>
      <c r="H55" s="21">
        <v>83.44</v>
      </c>
      <c r="I55" s="21">
        <v>83.44</v>
      </c>
      <c r="J55" s="21"/>
      <c r="K55" s="21"/>
      <c r="L55" s="21" t="s">
        <v>105</v>
      </c>
      <c r="M55" s="21">
        <v>400</v>
      </c>
      <c r="N55" s="21">
        <v>120</v>
      </c>
      <c r="O55" s="21" t="s">
        <v>303</v>
      </c>
      <c r="P55" s="21" t="s">
        <v>107</v>
      </c>
      <c r="Q55" s="21"/>
    </row>
    <row r="56" s="4" customFormat="1" ht="71.25" spans="1:17">
      <c r="A56" s="21" t="s">
        <v>92</v>
      </c>
      <c r="B56" s="21" t="s">
        <v>100</v>
      </c>
      <c r="C56" s="21"/>
      <c r="D56" s="21" t="s">
        <v>304</v>
      </c>
      <c r="E56" s="21" t="s">
        <v>305</v>
      </c>
      <c r="F56" s="21" t="s">
        <v>131</v>
      </c>
      <c r="G56" s="21" t="s">
        <v>306</v>
      </c>
      <c r="H56" s="21">
        <v>34.8</v>
      </c>
      <c r="I56" s="21">
        <v>34.8</v>
      </c>
      <c r="J56" s="21"/>
      <c r="K56" s="21"/>
      <c r="L56" s="21" t="s">
        <v>105</v>
      </c>
      <c r="M56" s="21">
        <v>220</v>
      </c>
      <c r="N56" s="21">
        <v>30</v>
      </c>
      <c r="O56" s="21" t="s">
        <v>307</v>
      </c>
      <c r="P56" s="21" t="s">
        <v>107</v>
      </c>
      <c r="Q56" s="21"/>
    </row>
    <row r="57" s="4" customFormat="1" ht="71.25" spans="1:17">
      <c r="A57" s="21" t="s">
        <v>92</v>
      </c>
      <c r="B57" s="21" t="s">
        <v>100</v>
      </c>
      <c r="C57" s="21"/>
      <c r="D57" s="21" t="s">
        <v>308</v>
      </c>
      <c r="E57" s="21" t="s">
        <v>309</v>
      </c>
      <c r="F57" s="21" t="s">
        <v>244</v>
      </c>
      <c r="G57" s="21" t="s">
        <v>310</v>
      </c>
      <c r="H57" s="21">
        <v>15.6</v>
      </c>
      <c r="I57" s="21">
        <v>15.6</v>
      </c>
      <c r="J57" s="21"/>
      <c r="K57" s="21"/>
      <c r="L57" s="21" t="s">
        <v>105</v>
      </c>
      <c r="M57" s="21">
        <v>235</v>
      </c>
      <c r="N57" s="21">
        <v>48</v>
      </c>
      <c r="O57" s="21" t="s">
        <v>311</v>
      </c>
      <c r="P57" s="21" t="s">
        <v>107</v>
      </c>
      <c r="Q57" s="21"/>
    </row>
    <row r="58" s="4" customFormat="1" ht="71.25" spans="1:17">
      <c r="A58" s="21" t="s">
        <v>92</v>
      </c>
      <c r="B58" s="21" t="s">
        <v>100</v>
      </c>
      <c r="C58" s="21"/>
      <c r="D58" s="21" t="s">
        <v>312</v>
      </c>
      <c r="E58" s="21" t="s">
        <v>313</v>
      </c>
      <c r="F58" s="21" t="s">
        <v>185</v>
      </c>
      <c r="G58" s="21" t="s">
        <v>190</v>
      </c>
      <c r="H58" s="21">
        <v>64.94</v>
      </c>
      <c r="I58" s="21">
        <v>64.94</v>
      </c>
      <c r="J58" s="21"/>
      <c r="K58" s="21"/>
      <c r="L58" s="21" t="s">
        <v>105</v>
      </c>
      <c r="M58" s="21">
        <v>175</v>
      </c>
      <c r="N58" s="21">
        <v>30</v>
      </c>
      <c r="O58" s="21" t="s">
        <v>314</v>
      </c>
      <c r="P58" s="21" t="s">
        <v>107</v>
      </c>
      <c r="Q58" s="21"/>
    </row>
    <row r="59" s="4" customFormat="1" ht="71.25" spans="1:17">
      <c r="A59" s="21" t="s">
        <v>92</v>
      </c>
      <c r="B59" s="21" t="s">
        <v>100</v>
      </c>
      <c r="C59" s="21"/>
      <c r="D59" s="21" t="s">
        <v>315</v>
      </c>
      <c r="E59" s="21" t="s">
        <v>316</v>
      </c>
      <c r="F59" s="21" t="s">
        <v>131</v>
      </c>
      <c r="G59" s="21" t="s">
        <v>317</v>
      </c>
      <c r="H59" s="21">
        <v>37.92</v>
      </c>
      <c r="I59" s="21">
        <v>37.92</v>
      </c>
      <c r="J59" s="21"/>
      <c r="K59" s="21"/>
      <c r="L59" s="21" t="s">
        <v>105</v>
      </c>
      <c r="M59" s="21">
        <v>170</v>
      </c>
      <c r="N59" s="21">
        <v>12</v>
      </c>
      <c r="O59" s="21" t="s">
        <v>318</v>
      </c>
      <c r="P59" s="21" t="s">
        <v>107</v>
      </c>
      <c r="Q59" s="21"/>
    </row>
    <row r="60" s="4" customFormat="1" ht="71.25" spans="1:17">
      <c r="A60" s="21" t="s">
        <v>92</v>
      </c>
      <c r="B60" s="21" t="s">
        <v>100</v>
      </c>
      <c r="C60" s="21"/>
      <c r="D60" s="21" t="s">
        <v>319</v>
      </c>
      <c r="E60" s="21" t="s">
        <v>320</v>
      </c>
      <c r="F60" s="21" t="s">
        <v>131</v>
      </c>
      <c r="G60" s="21" t="s">
        <v>216</v>
      </c>
      <c r="H60" s="21">
        <v>16.8</v>
      </c>
      <c r="I60" s="21">
        <v>16.8</v>
      </c>
      <c r="J60" s="21"/>
      <c r="K60" s="21"/>
      <c r="L60" s="21" t="s">
        <v>105</v>
      </c>
      <c r="M60" s="21">
        <v>244</v>
      </c>
      <c r="N60" s="21">
        <v>35</v>
      </c>
      <c r="O60" s="21" t="s">
        <v>321</v>
      </c>
      <c r="P60" s="21" t="s">
        <v>107</v>
      </c>
      <c r="Q60" s="21"/>
    </row>
    <row r="61" s="4" customFormat="1" ht="71.25" spans="1:17">
      <c r="A61" s="21" t="s">
        <v>92</v>
      </c>
      <c r="B61" s="21" t="s">
        <v>100</v>
      </c>
      <c r="C61" s="21"/>
      <c r="D61" s="21" t="s">
        <v>322</v>
      </c>
      <c r="E61" s="21" t="s">
        <v>323</v>
      </c>
      <c r="F61" s="21" t="s">
        <v>131</v>
      </c>
      <c r="G61" s="21" t="s">
        <v>324</v>
      </c>
      <c r="H61" s="21">
        <v>16.4</v>
      </c>
      <c r="I61" s="21">
        <v>16.4</v>
      </c>
      <c r="J61" s="21"/>
      <c r="K61" s="21"/>
      <c r="L61" s="21" t="s">
        <v>105</v>
      </c>
      <c r="M61" s="21">
        <v>150</v>
      </c>
      <c r="N61" s="21">
        <v>10</v>
      </c>
      <c r="O61" s="21" t="s">
        <v>325</v>
      </c>
      <c r="P61" s="21" t="s">
        <v>107</v>
      </c>
      <c r="Q61" s="21"/>
    </row>
    <row r="62" s="4" customFormat="1" ht="71.25" spans="1:17">
      <c r="A62" s="21" t="s">
        <v>92</v>
      </c>
      <c r="B62" s="21" t="s">
        <v>100</v>
      </c>
      <c r="C62" s="21"/>
      <c r="D62" s="21" t="s">
        <v>326</v>
      </c>
      <c r="E62" s="21" t="s">
        <v>327</v>
      </c>
      <c r="F62" s="21" t="s">
        <v>244</v>
      </c>
      <c r="G62" s="21" t="s">
        <v>328</v>
      </c>
      <c r="H62" s="21">
        <v>18.4</v>
      </c>
      <c r="I62" s="21">
        <v>18.4</v>
      </c>
      <c r="J62" s="21"/>
      <c r="K62" s="21"/>
      <c r="L62" s="21" t="s">
        <v>105</v>
      </c>
      <c r="M62" s="21">
        <v>217</v>
      </c>
      <c r="N62" s="21">
        <v>44</v>
      </c>
      <c r="O62" s="21" t="s">
        <v>329</v>
      </c>
      <c r="P62" s="21" t="s">
        <v>107</v>
      </c>
      <c r="Q62" s="21"/>
    </row>
    <row r="63" s="4" customFormat="1" ht="71.25" spans="1:17">
      <c r="A63" s="21" t="s">
        <v>92</v>
      </c>
      <c r="B63" s="21" t="s">
        <v>100</v>
      </c>
      <c r="C63" s="21"/>
      <c r="D63" s="21" t="s">
        <v>330</v>
      </c>
      <c r="E63" s="21" t="s">
        <v>331</v>
      </c>
      <c r="F63" s="21" t="s">
        <v>131</v>
      </c>
      <c r="G63" s="21" t="s">
        <v>332</v>
      </c>
      <c r="H63" s="21">
        <v>36</v>
      </c>
      <c r="I63" s="21">
        <v>36</v>
      </c>
      <c r="J63" s="21"/>
      <c r="K63" s="21"/>
      <c r="L63" s="21" t="s">
        <v>105</v>
      </c>
      <c r="M63" s="21">
        <v>244</v>
      </c>
      <c r="N63" s="21">
        <v>35</v>
      </c>
      <c r="O63" s="21" t="s">
        <v>321</v>
      </c>
      <c r="P63" s="21" t="s">
        <v>107</v>
      </c>
      <c r="Q63" s="21"/>
    </row>
    <row r="64" s="4" customFormat="1" ht="71.25" spans="1:17">
      <c r="A64" s="21" t="s">
        <v>92</v>
      </c>
      <c r="B64" s="21" t="s">
        <v>100</v>
      </c>
      <c r="C64" s="21"/>
      <c r="D64" s="21" t="s">
        <v>333</v>
      </c>
      <c r="E64" s="21" t="s">
        <v>334</v>
      </c>
      <c r="F64" s="21" t="s">
        <v>116</v>
      </c>
      <c r="G64" s="21" t="s">
        <v>117</v>
      </c>
      <c r="H64" s="21">
        <v>30</v>
      </c>
      <c r="I64" s="21">
        <v>30</v>
      </c>
      <c r="J64" s="21"/>
      <c r="K64" s="21"/>
      <c r="L64" s="21" t="s">
        <v>105</v>
      </c>
      <c r="M64" s="21">
        <v>150</v>
      </c>
      <c r="N64" s="21">
        <v>44</v>
      </c>
      <c r="O64" s="21" t="s">
        <v>335</v>
      </c>
      <c r="P64" s="21" t="s">
        <v>107</v>
      </c>
      <c r="Q64" s="21"/>
    </row>
    <row r="65" s="4" customFormat="1" ht="71.25" spans="1:17">
      <c r="A65" s="21" t="s">
        <v>92</v>
      </c>
      <c r="B65" s="21" t="s">
        <v>100</v>
      </c>
      <c r="C65" s="21"/>
      <c r="D65" s="21" t="s">
        <v>336</v>
      </c>
      <c r="E65" s="21" t="s">
        <v>337</v>
      </c>
      <c r="F65" s="21" t="s">
        <v>228</v>
      </c>
      <c r="G65" s="21" t="s">
        <v>338</v>
      </c>
      <c r="H65" s="21">
        <v>14</v>
      </c>
      <c r="I65" s="21">
        <v>14</v>
      </c>
      <c r="J65" s="21"/>
      <c r="K65" s="21"/>
      <c r="L65" s="21" t="s">
        <v>105</v>
      </c>
      <c r="M65" s="21">
        <v>200</v>
      </c>
      <c r="N65" s="21">
        <v>54</v>
      </c>
      <c r="O65" s="21" t="s">
        <v>339</v>
      </c>
      <c r="P65" s="21" t="s">
        <v>107</v>
      </c>
      <c r="Q65" s="21"/>
    </row>
    <row r="66" s="4" customFormat="1" ht="71.25" spans="1:17">
      <c r="A66" s="21" t="s">
        <v>92</v>
      </c>
      <c r="B66" s="21" t="s">
        <v>100</v>
      </c>
      <c r="C66" s="21"/>
      <c r="D66" s="21" t="s">
        <v>340</v>
      </c>
      <c r="E66" s="21" t="s">
        <v>341</v>
      </c>
      <c r="F66" s="21" t="s">
        <v>131</v>
      </c>
      <c r="G66" s="21" t="s">
        <v>342</v>
      </c>
      <c r="H66" s="21">
        <v>6</v>
      </c>
      <c r="I66" s="21">
        <v>6</v>
      </c>
      <c r="J66" s="21"/>
      <c r="K66" s="21"/>
      <c r="L66" s="21" t="s">
        <v>105</v>
      </c>
      <c r="M66" s="21">
        <v>70</v>
      </c>
      <c r="N66" s="21">
        <v>9</v>
      </c>
      <c r="O66" s="21" t="s">
        <v>343</v>
      </c>
      <c r="P66" s="21" t="s">
        <v>107</v>
      </c>
      <c r="Q66" s="21"/>
    </row>
    <row r="67" s="4" customFormat="1" ht="71.25" spans="1:17">
      <c r="A67" s="21" t="s">
        <v>92</v>
      </c>
      <c r="B67" s="21" t="s">
        <v>100</v>
      </c>
      <c r="C67" s="21"/>
      <c r="D67" s="21" t="s">
        <v>344</v>
      </c>
      <c r="E67" s="21" t="s">
        <v>345</v>
      </c>
      <c r="F67" s="21" t="s">
        <v>228</v>
      </c>
      <c r="G67" s="21" t="s">
        <v>346</v>
      </c>
      <c r="H67" s="21">
        <v>8</v>
      </c>
      <c r="I67" s="21">
        <v>8</v>
      </c>
      <c r="J67" s="21"/>
      <c r="K67" s="21"/>
      <c r="L67" s="21" t="s">
        <v>105</v>
      </c>
      <c r="M67" s="21">
        <v>40</v>
      </c>
      <c r="N67" s="21">
        <v>5</v>
      </c>
      <c r="O67" s="21" t="s">
        <v>347</v>
      </c>
      <c r="P67" s="21" t="s">
        <v>107</v>
      </c>
      <c r="Q67" s="21"/>
    </row>
    <row r="68" s="4" customFormat="1" ht="71.25" spans="1:17">
      <c r="A68" s="21" t="s">
        <v>92</v>
      </c>
      <c r="B68" s="21" t="s">
        <v>100</v>
      </c>
      <c r="C68" s="21"/>
      <c r="D68" s="21" t="s">
        <v>348</v>
      </c>
      <c r="E68" s="21" t="s">
        <v>349</v>
      </c>
      <c r="F68" s="21" t="s">
        <v>228</v>
      </c>
      <c r="G68" s="21" t="s">
        <v>172</v>
      </c>
      <c r="H68" s="21">
        <v>54.44</v>
      </c>
      <c r="I68" s="21">
        <v>54.44</v>
      </c>
      <c r="J68" s="21"/>
      <c r="K68" s="21"/>
      <c r="L68" s="21" t="s">
        <v>105</v>
      </c>
      <c r="M68" s="21">
        <v>251</v>
      </c>
      <c r="N68" s="21">
        <v>55</v>
      </c>
      <c r="O68" s="21" t="s">
        <v>350</v>
      </c>
      <c r="P68" s="21" t="s">
        <v>107</v>
      </c>
      <c r="Q68" s="21"/>
    </row>
    <row r="69" s="4" customFormat="1" ht="71.25" spans="1:17">
      <c r="A69" s="21" t="s">
        <v>92</v>
      </c>
      <c r="B69" s="21" t="s">
        <v>100</v>
      </c>
      <c r="C69" s="21"/>
      <c r="D69" s="21" t="s">
        <v>351</v>
      </c>
      <c r="E69" s="21" t="s">
        <v>352</v>
      </c>
      <c r="F69" s="21" t="s">
        <v>228</v>
      </c>
      <c r="G69" s="21" t="s">
        <v>353</v>
      </c>
      <c r="H69" s="21">
        <v>28.9</v>
      </c>
      <c r="I69" s="21">
        <v>28.9</v>
      </c>
      <c r="J69" s="21"/>
      <c r="K69" s="21"/>
      <c r="L69" s="21" t="s">
        <v>105</v>
      </c>
      <c r="M69" s="21">
        <v>120</v>
      </c>
      <c r="N69" s="21">
        <v>27</v>
      </c>
      <c r="O69" s="21" t="s">
        <v>354</v>
      </c>
      <c r="P69" s="21" t="s">
        <v>107</v>
      </c>
      <c r="Q69" s="21"/>
    </row>
    <row r="70" s="4" customFormat="1" ht="71.25" spans="1:17">
      <c r="A70" s="21" t="s">
        <v>92</v>
      </c>
      <c r="B70" s="21" t="s">
        <v>100</v>
      </c>
      <c r="C70" s="21"/>
      <c r="D70" s="21" t="s">
        <v>355</v>
      </c>
      <c r="E70" s="21" t="s">
        <v>356</v>
      </c>
      <c r="F70" s="21" t="s">
        <v>116</v>
      </c>
      <c r="G70" s="21" t="s">
        <v>181</v>
      </c>
      <c r="H70" s="21">
        <v>16.9</v>
      </c>
      <c r="I70" s="21">
        <v>16.9</v>
      </c>
      <c r="J70" s="21"/>
      <c r="K70" s="21"/>
      <c r="L70" s="21" t="s">
        <v>105</v>
      </c>
      <c r="M70" s="21">
        <v>117</v>
      </c>
      <c r="N70" s="21">
        <v>33</v>
      </c>
      <c r="O70" s="21" t="s">
        <v>357</v>
      </c>
      <c r="P70" s="21" t="s">
        <v>107</v>
      </c>
      <c r="Q70" s="21"/>
    </row>
    <row r="71" s="4" customFormat="1" ht="71.25" spans="1:17">
      <c r="A71" s="21" t="s">
        <v>92</v>
      </c>
      <c r="B71" s="21" t="s">
        <v>100</v>
      </c>
      <c r="C71" s="21"/>
      <c r="D71" s="21" t="s">
        <v>358</v>
      </c>
      <c r="E71" s="21" t="s">
        <v>359</v>
      </c>
      <c r="F71" s="21" t="s">
        <v>244</v>
      </c>
      <c r="G71" s="21" t="s">
        <v>245</v>
      </c>
      <c r="H71" s="21">
        <v>20</v>
      </c>
      <c r="I71" s="21">
        <v>20</v>
      </c>
      <c r="J71" s="21"/>
      <c r="K71" s="21"/>
      <c r="L71" s="21" t="s">
        <v>105</v>
      </c>
      <c r="M71" s="21">
        <v>210</v>
      </c>
      <c r="N71" s="21">
        <v>41</v>
      </c>
      <c r="O71" s="21" t="s">
        <v>360</v>
      </c>
      <c r="P71" s="21" t="s">
        <v>107</v>
      </c>
      <c r="Q71" s="21" t="s">
        <v>124</v>
      </c>
    </row>
    <row r="72" s="4" customFormat="1" ht="71.25" spans="1:17">
      <c r="A72" s="21" t="s">
        <v>92</v>
      </c>
      <c r="B72" s="21" t="s">
        <v>100</v>
      </c>
      <c r="C72" s="21"/>
      <c r="D72" s="21" t="s">
        <v>361</v>
      </c>
      <c r="E72" s="21" t="s">
        <v>362</v>
      </c>
      <c r="F72" s="21" t="s">
        <v>131</v>
      </c>
      <c r="G72" s="21" t="s">
        <v>363</v>
      </c>
      <c r="H72" s="21">
        <v>24</v>
      </c>
      <c r="I72" s="21">
        <v>24</v>
      </c>
      <c r="J72" s="21"/>
      <c r="K72" s="21"/>
      <c r="L72" s="21" t="s">
        <v>105</v>
      </c>
      <c r="M72" s="21">
        <v>180</v>
      </c>
      <c r="N72" s="21">
        <v>40</v>
      </c>
      <c r="O72" s="21" t="s">
        <v>364</v>
      </c>
      <c r="P72" s="21" t="s">
        <v>107</v>
      </c>
      <c r="Q72" s="21"/>
    </row>
    <row r="73" s="4" customFormat="1" ht="71.25" spans="1:17">
      <c r="A73" s="21" t="s">
        <v>92</v>
      </c>
      <c r="B73" s="21" t="s">
        <v>100</v>
      </c>
      <c r="C73" s="21"/>
      <c r="D73" s="21" t="s">
        <v>365</v>
      </c>
      <c r="E73" s="21" t="s">
        <v>366</v>
      </c>
      <c r="F73" s="21" t="s">
        <v>171</v>
      </c>
      <c r="G73" s="21" t="s">
        <v>338</v>
      </c>
      <c r="H73" s="21">
        <v>25.75</v>
      </c>
      <c r="I73" s="21">
        <v>25.75</v>
      </c>
      <c r="J73" s="21"/>
      <c r="K73" s="21"/>
      <c r="L73" s="21" t="s">
        <v>105</v>
      </c>
      <c r="M73" s="21">
        <v>160</v>
      </c>
      <c r="N73" s="21">
        <v>46</v>
      </c>
      <c r="O73" s="21" t="s">
        <v>367</v>
      </c>
      <c r="P73" s="21" t="s">
        <v>107</v>
      </c>
      <c r="Q73" s="21"/>
    </row>
    <row r="74" s="4" customFormat="1" ht="71.25" spans="1:17">
      <c r="A74" s="21" t="s">
        <v>92</v>
      </c>
      <c r="B74" s="21" t="s">
        <v>100</v>
      </c>
      <c r="C74" s="21"/>
      <c r="D74" s="21" t="s">
        <v>368</v>
      </c>
      <c r="E74" s="21" t="s">
        <v>369</v>
      </c>
      <c r="F74" s="21" t="s">
        <v>171</v>
      </c>
      <c r="G74" s="21" t="s">
        <v>236</v>
      </c>
      <c r="H74" s="21">
        <v>24.5</v>
      </c>
      <c r="I74" s="21">
        <v>24.5</v>
      </c>
      <c r="J74" s="21"/>
      <c r="K74" s="21"/>
      <c r="L74" s="21" t="s">
        <v>105</v>
      </c>
      <c r="M74" s="21">
        <v>190</v>
      </c>
      <c r="N74" s="21">
        <v>52</v>
      </c>
      <c r="O74" s="21" t="s">
        <v>370</v>
      </c>
      <c r="P74" s="21" t="s">
        <v>107</v>
      </c>
      <c r="Q74" s="21" t="s">
        <v>124</v>
      </c>
    </row>
    <row r="75" s="4" customFormat="1" ht="71.25" spans="1:17">
      <c r="A75" s="21" t="s">
        <v>92</v>
      </c>
      <c r="B75" s="21" t="s">
        <v>100</v>
      </c>
      <c r="C75" s="21"/>
      <c r="D75" s="21" t="s">
        <v>371</v>
      </c>
      <c r="E75" s="21" t="s">
        <v>372</v>
      </c>
      <c r="F75" s="21" t="s">
        <v>131</v>
      </c>
      <c r="G75" s="21" t="s">
        <v>373</v>
      </c>
      <c r="H75" s="21">
        <v>26</v>
      </c>
      <c r="I75" s="21">
        <v>26</v>
      </c>
      <c r="J75" s="21"/>
      <c r="K75" s="21"/>
      <c r="L75" s="21" t="s">
        <v>105</v>
      </c>
      <c r="M75" s="21">
        <v>210</v>
      </c>
      <c r="N75" s="21">
        <v>36</v>
      </c>
      <c r="O75" s="21" t="s">
        <v>374</v>
      </c>
      <c r="P75" s="21" t="s">
        <v>107</v>
      </c>
      <c r="Q75" s="21"/>
    </row>
    <row r="76" s="4" customFormat="1" ht="71.25" spans="1:17">
      <c r="A76" s="21" t="s">
        <v>92</v>
      </c>
      <c r="B76" s="21" t="s">
        <v>100</v>
      </c>
      <c r="C76" s="21"/>
      <c r="D76" s="21" t="s">
        <v>375</v>
      </c>
      <c r="E76" s="21" t="s">
        <v>376</v>
      </c>
      <c r="F76" s="21" t="s">
        <v>131</v>
      </c>
      <c r="G76" s="21" t="s">
        <v>342</v>
      </c>
      <c r="H76" s="21">
        <v>34.5</v>
      </c>
      <c r="I76" s="21">
        <v>34.5</v>
      </c>
      <c r="J76" s="21"/>
      <c r="K76" s="21"/>
      <c r="L76" s="21" t="s">
        <v>105</v>
      </c>
      <c r="M76" s="21">
        <v>221</v>
      </c>
      <c r="N76" s="21">
        <v>35</v>
      </c>
      <c r="O76" s="21" t="s">
        <v>377</v>
      </c>
      <c r="P76" s="21" t="s">
        <v>107</v>
      </c>
      <c r="Q76" s="21"/>
    </row>
    <row r="77" s="4" customFormat="1" ht="71.25" spans="1:17">
      <c r="A77" s="21" t="s">
        <v>92</v>
      </c>
      <c r="B77" s="21" t="s">
        <v>100</v>
      </c>
      <c r="C77" s="21"/>
      <c r="D77" s="21" t="s">
        <v>378</v>
      </c>
      <c r="E77" s="21" t="s">
        <v>379</v>
      </c>
      <c r="F77" s="21" t="s">
        <v>211</v>
      </c>
      <c r="G77" s="21" t="s">
        <v>380</v>
      </c>
      <c r="H77" s="21">
        <v>35</v>
      </c>
      <c r="I77" s="21">
        <v>35</v>
      </c>
      <c r="J77" s="21"/>
      <c r="K77" s="21"/>
      <c r="L77" s="21" t="s">
        <v>105</v>
      </c>
      <c r="M77" s="21">
        <v>280</v>
      </c>
      <c r="N77" s="21">
        <v>51</v>
      </c>
      <c r="O77" s="21" t="s">
        <v>381</v>
      </c>
      <c r="P77" s="21" t="s">
        <v>107</v>
      </c>
      <c r="Q77" s="21" t="s">
        <v>124</v>
      </c>
    </row>
    <row r="78" s="4" customFormat="1" ht="71.25" spans="1:17">
      <c r="A78" s="21" t="s">
        <v>92</v>
      </c>
      <c r="B78" s="21" t="s">
        <v>100</v>
      </c>
      <c r="C78" s="21"/>
      <c r="D78" s="21" t="s">
        <v>382</v>
      </c>
      <c r="E78" s="21" t="s">
        <v>383</v>
      </c>
      <c r="F78" s="21" t="s">
        <v>199</v>
      </c>
      <c r="G78" s="21" t="s">
        <v>384</v>
      </c>
      <c r="H78" s="21">
        <v>16.1</v>
      </c>
      <c r="I78" s="21">
        <v>16.1</v>
      </c>
      <c r="J78" s="21"/>
      <c r="K78" s="21"/>
      <c r="L78" s="21" t="s">
        <v>105</v>
      </c>
      <c r="M78" s="21">
        <v>199</v>
      </c>
      <c r="N78" s="21">
        <v>24</v>
      </c>
      <c r="O78" s="21" t="s">
        <v>385</v>
      </c>
      <c r="P78" s="21" t="s">
        <v>107</v>
      </c>
      <c r="Q78" s="21" t="s">
        <v>124</v>
      </c>
    </row>
    <row r="79" s="4" customFormat="1" ht="71.25" spans="1:17">
      <c r="A79" s="21" t="s">
        <v>92</v>
      </c>
      <c r="B79" s="21" t="s">
        <v>100</v>
      </c>
      <c r="C79" s="21"/>
      <c r="D79" s="21" t="s">
        <v>386</v>
      </c>
      <c r="E79" s="21" t="s">
        <v>387</v>
      </c>
      <c r="F79" s="21" t="s">
        <v>185</v>
      </c>
      <c r="G79" s="21" t="s">
        <v>287</v>
      </c>
      <c r="H79" s="21">
        <v>17.45</v>
      </c>
      <c r="I79" s="21">
        <v>17.45</v>
      </c>
      <c r="J79" s="21"/>
      <c r="K79" s="21"/>
      <c r="L79" s="21" t="s">
        <v>105</v>
      </c>
      <c r="M79" s="21">
        <v>130</v>
      </c>
      <c r="N79" s="21">
        <v>21</v>
      </c>
      <c r="O79" s="21" t="s">
        <v>388</v>
      </c>
      <c r="P79" s="21" t="s">
        <v>107</v>
      </c>
      <c r="Q79" s="21" t="s">
        <v>124</v>
      </c>
    </row>
    <row r="80" s="4" customFormat="1" ht="71.25" spans="1:17">
      <c r="A80" s="21" t="s">
        <v>92</v>
      </c>
      <c r="B80" s="21" t="s">
        <v>100</v>
      </c>
      <c r="C80" s="21"/>
      <c r="D80" s="21" t="s">
        <v>389</v>
      </c>
      <c r="E80" s="21" t="s">
        <v>390</v>
      </c>
      <c r="F80" s="21" t="s">
        <v>391</v>
      </c>
      <c r="G80" s="21" t="s">
        <v>391</v>
      </c>
      <c r="H80" s="21">
        <v>600</v>
      </c>
      <c r="I80" s="21">
        <v>600</v>
      </c>
      <c r="J80" s="21"/>
      <c r="K80" s="21"/>
      <c r="L80" s="21" t="s">
        <v>105</v>
      </c>
      <c r="M80" s="21">
        <v>25000</v>
      </c>
      <c r="N80" s="21">
        <v>3200</v>
      </c>
      <c r="O80" s="21" t="s">
        <v>392</v>
      </c>
      <c r="P80" s="21" t="s">
        <v>107</v>
      </c>
      <c r="Q80" s="21"/>
    </row>
    <row r="81" s="4" customFormat="1" ht="85.5" spans="1:17">
      <c r="A81" s="21" t="s">
        <v>92</v>
      </c>
      <c r="B81" s="21" t="s">
        <v>100</v>
      </c>
      <c r="C81" s="21"/>
      <c r="D81" s="21" t="s">
        <v>393</v>
      </c>
      <c r="E81" s="21" t="s">
        <v>394</v>
      </c>
      <c r="F81" s="21" t="s">
        <v>199</v>
      </c>
      <c r="G81" s="21" t="s">
        <v>200</v>
      </c>
      <c r="H81" s="21">
        <v>150</v>
      </c>
      <c r="I81" s="21">
        <v>150</v>
      </c>
      <c r="J81" s="21"/>
      <c r="K81" s="21"/>
      <c r="L81" s="21" t="s">
        <v>105</v>
      </c>
      <c r="M81" s="21">
        <v>60</v>
      </c>
      <c r="N81" s="21">
        <v>15</v>
      </c>
      <c r="O81" s="21" t="s">
        <v>395</v>
      </c>
      <c r="P81" s="21" t="s">
        <v>107</v>
      </c>
      <c r="Q81" s="21" t="s">
        <v>124</v>
      </c>
    </row>
    <row r="82" s="4" customFormat="1" ht="99.75" spans="1:17">
      <c r="A82" s="21" t="s">
        <v>92</v>
      </c>
      <c r="B82" s="21" t="s">
        <v>100</v>
      </c>
      <c r="C82" s="21"/>
      <c r="D82" s="21" t="s">
        <v>396</v>
      </c>
      <c r="E82" s="21" t="s">
        <v>397</v>
      </c>
      <c r="F82" s="21" t="s">
        <v>199</v>
      </c>
      <c r="G82" s="21" t="s">
        <v>384</v>
      </c>
      <c r="H82" s="21">
        <v>150</v>
      </c>
      <c r="I82" s="21">
        <v>150</v>
      </c>
      <c r="J82" s="21"/>
      <c r="K82" s="21"/>
      <c r="L82" s="21" t="s">
        <v>105</v>
      </c>
      <c r="M82" s="21">
        <v>50</v>
      </c>
      <c r="N82" s="21">
        <v>7</v>
      </c>
      <c r="O82" s="21" t="s">
        <v>398</v>
      </c>
      <c r="P82" s="21" t="s">
        <v>107</v>
      </c>
      <c r="Q82" s="21" t="s">
        <v>124</v>
      </c>
    </row>
    <row r="83" s="4" customFormat="1" ht="57" spans="1:17">
      <c r="A83" s="21" t="s">
        <v>92</v>
      </c>
      <c r="B83" s="21" t="s">
        <v>100</v>
      </c>
      <c r="C83" s="21"/>
      <c r="D83" s="21" t="s">
        <v>399</v>
      </c>
      <c r="E83" s="21" t="s">
        <v>400</v>
      </c>
      <c r="F83" s="21" t="s">
        <v>199</v>
      </c>
      <c r="G83" s="21" t="s">
        <v>204</v>
      </c>
      <c r="H83" s="21">
        <v>10</v>
      </c>
      <c r="I83" s="21">
        <v>10</v>
      </c>
      <c r="J83" s="21"/>
      <c r="K83" s="21"/>
      <c r="L83" s="21" t="s">
        <v>105</v>
      </c>
      <c r="M83" s="21">
        <v>15</v>
      </c>
      <c r="N83" s="21">
        <v>2</v>
      </c>
      <c r="O83" s="21" t="s">
        <v>401</v>
      </c>
      <c r="P83" s="21" t="s">
        <v>107</v>
      </c>
      <c r="Q83" s="21"/>
    </row>
    <row r="84" s="4" customFormat="1" ht="71.25" spans="1:17">
      <c r="A84" s="21" t="s">
        <v>92</v>
      </c>
      <c r="B84" s="21" t="s">
        <v>100</v>
      </c>
      <c r="C84" s="21"/>
      <c r="D84" s="21" t="s">
        <v>402</v>
      </c>
      <c r="E84" s="21" t="s">
        <v>403</v>
      </c>
      <c r="F84" s="21" t="s">
        <v>185</v>
      </c>
      <c r="G84" s="21" t="s">
        <v>404</v>
      </c>
      <c r="H84" s="21">
        <v>200</v>
      </c>
      <c r="I84" s="21">
        <v>200</v>
      </c>
      <c r="J84" s="21"/>
      <c r="K84" s="21"/>
      <c r="L84" s="21" t="s">
        <v>105</v>
      </c>
      <c r="M84" s="21">
        <v>184</v>
      </c>
      <c r="N84" s="21">
        <v>50</v>
      </c>
      <c r="O84" s="21" t="s">
        <v>405</v>
      </c>
      <c r="P84" s="21" t="s">
        <v>107</v>
      </c>
      <c r="Q84" s="21"/>
    </row>
    <row r="85" s="4" customFormat="1" ht="71.25" spans="1:17">
      <c r="A85" s="21" t="s">
        <v>92</v>
      </c>
      <c r="B85" s="21" t="s">
        <v>100</v>
      </c>
      <c r="C85" s="21"/>
      <c r="D85" s="21" t="s">
        <v>406</v>
      </c>
      <c r="E85" s="21" t="s">
        <v>407</v>
      </c>
      <c r="F85" s="21" t="s">
        <v>185</v>
      </c>
      <c r="G85" s="21" t="s">
        <v>408</v>
      </c>
      <c r="H85" s="21">
        <v>28.5</v>
      </c>
      <c r="I85" s="21">
        <v>28.5</v>
      </c>
      <c r="J85" s="21"/>
      <c r="K85" s="21"/>
      <c r="L85" s="21" t="s">
        <v>105</v>
      </c>
      <c r="M85" s="21">
        <v>169</v>
      </c>
      <c r="N85" s="21">
        <v>34</v>
      </c>
      <c r="O85" s="21" t="s">
        <v>409</v>
      </c>
      <c r="P85" s="21" t="s">
        <v>107</v>
      </c>
      <c r="Q85" s="21"/>
    </row>
    <row r="86" s="4" customFormat="1" ht="71.25" spans="1:17">
      <c r="A86" s="21" t="s">
        <v>92</v>
      </c>
      <c r="B86" s="21" t="s">
        <v>100</v>
      </c>
      <c r="C86" s="21"/>
      <c r="D86" s="21" t="s">
        <v>410</v>
      </c>
      <c r="E86" s="21" t="s">
        <v>411</v>
      </c>
      <c r="F86" s="21" t="s">
        <v>103</v>
      </c>
      <c r="G86" s="21" t="s">
        <v>104</v>
      </c>
      <c r="H86" s="21">
        <v>60</v>
      </c>
      <c r="I86" s="21">
        <v>60</v>
      </c>
      <c r="J86" s="21"/>
      <c r="K86" s="21"/>
      <c r="L86" s="21" t="s">
        <v>105</v>
      </c>
      <c r="M86" s="21">
        <v>366</v>
      </c>
      <c r="N86" s="21">
        <v>88</v>
      </c>
      <c r="O86" s="21" t="s">
        <v>412</v>
      </c>
      <c r="P86" s="21" t="s">
        <v>107</v>
      </c>
      <c r="Q86" s="21"/>
    </row>
    <row r="87" s="4" customFormat="1" ht="71.25" spans="1:17">
      <c r="A87" s="21" t="s">
        <v>92</v>
      </c>
      <c r="B87" s="21" t="s">
        <v>100</v>
      </c>
      <c r="C87" s="21"/>
      <c r="D87" s="21" t="s">
        <v>413</v>
      </c>
      <c r="E87" s="21" t="s">
        <v>414</v>
      </c>
      <c r="F87" s="21" t="s">
        <v>121</v>
      </c>
      <c r="G87" s="21" t="s">
        <v>415</v>
      </c>
      <c r="H87" s="21">
        <v>1000</v>
      </c>
      <c r="I87" s="21"/>
      <c r="J87" s="21">
        <v>1000</v>
      </c>
      <c r="K87" s="21"/>
      <c r="L87" s="21" t="s">
        <v>105</v>
      </c>
      <c r="M87" s="21">
        <v>8818</v>
      </c>
      <c r="N87" s="21">
        <v>2029</v>
      </c>
      <c r="O87" s="21" t="s">
        <v>416</v>
      </c>
      <c r="P87" s="21" t="s">
        <v>417</v>
      </c>
      <c r="Q87" s="21"/>
    </row>
    <row r="88" s="4" customFormat="1" ht="71.25" spans="1:17">
      <c r="A88" s="21" t="s">
        <v>92</v>
      </c>
      <c r="B88" s="21" t="s">
        <v>100</v>
      </c>
      <c r="C88" s="21"/>
      <c r="D88" s="21" t="s">
        <v>418</v>
      </c>
      <c r="E88" s="21" t="s">
        <v>419</v>
      </c>
      <c r="F88" s="21" t="s">
        <v>136</v>
      </c>
      <c r="G88" s="21" t="s">
        <v>420</v>
      </c>
      <c r="H88" s="21">
        <v>10</v>
      </c>
      <c r="I88" s="21">
        <v>10</v>
      </c>
      <c r="J88" s="21"/>
      <c r="K88" s="21"/>
      <c r="L88" s="21" t="s">
        <v>105</v>
      </c>
      <c r="M88" s="21">
        <v>201</v>
      </c>
      <c r="N88" s="21">
        <v>85</v>
      </c>
      <c r="O88" s="21" t="s">
        <v>421</v>
      </c>
      <c r="P88" s="21" t="s">
        <v>417</v>
      </c>
      <c r="Q88" s="21"/>
    </row>
    <row r="89" s="4" customFormat="1" ht="71.25" spans="1:17">
      <c r="A89" s="21" t="s">
        <v>92</v>
      </c>
      <c r="B89" s="21" t="s">
        <v>100</v>
      </c>
      <c r="C89" s="21"/>
      <c r="D89" s="21" t="s">
        <v>422</v>
      </c>
      <c r="E89" s="21" t="s">
        <v>423</v>
      </c>
      <c r="F89" s="21" t="s">
        <v>136</v>
      </c>
      <c r="G89" s="21" t="s">
        <v>424</v>
      </c>
      <c r="H89" s="21">
        <v>15</v>
      </c>
      <c r="I89" s="21">
        <v>15</v>
      </c>
      <c r="J89" s="21"/>
      <c r="K89" s="21"/>
      <c r="L89" s="21" t="s">
        <v>105</v>
      </c>
      <c r="M89" s="21">
        <v>330</v>
      </c>
      <c r="N89" s="21">
        <v>124</v>
      </c>
      <c r="O89" s="21" t="s">
        <v>425</v>
      </c>
      <c r="P89" s="21" t="s">
        <v>417</v>
      </c>
      <c r="Q89" s="21"/>
    </row>
    <row r="90" s="4" customFormat="1" ht="71.25" spans="1:17">
      <c r="A90" s="21" t="s">
        <v>92</v>
      </c>
      <c r="B90" s="21" t="s">
        <v>100</v>
      </c>
      <c r="C90" s="21"/>
      <c r="D90" s="21" t="s">
        <v>426</v>
      </c>
      <c r="E90" s="21" t="s">
        <v>427</v>
      </c>
      <c r="F90" s="21" t="s">
        <v>136</v>
      </c>
      <c r="G90" s="21" t="s">
        <v>424</v>
      </c>
      <c r="H90" s="21">
        <v>1.2</v>
      </c>
      <c r="I90" s="21">
        <v>1.2</v>
      </c>
      <c r="J90" s="21"/>
      <c r="K90" s="21"/>
      <c r="L90" s="21" t="s">
        <v>105</v>
      </c>
      <c r="M90" s="21">
        <v>330</v>
      </c>
      <c r="N90" s="21">
        <v>124</v>
      </c>
      <c r="O90" s="21" t="s">
        <v>428</v>
      </c>
      <c r="P90" s="21" t="s">
        <v>417</v>
      </c>
      <c r="Q90" s="21"/>
    </row>
    <row r="91" s="4" customFormat="1" ht="71.25" spans="1:17">
      <c r="A91" s="21" t="s">
        <v>92</v>
      </c>
      <c r="B91" s="21" t="s">
        <v>100</v>
      </c>
      <c r="C91" s="21"/>
      <c r="D91" s="21" t="s">
        <v>429</v>
      </c>
      <c r="E91" s="21" t="s">
        <v>427</v>
      </c>
      <c r="F91" s="21" t="s">
        <v>136</v>
      </c>
      <c r="G91" s="21" t="s">
        <v>430</v>
      </c>
      <c r="H91" s="21">
        <v>1.2</v>
      </c>
      <c r="I91" s="21">
        <v>1.2</v>
      </c>
      <c r="J91" s="21"/>
      <c r="K91" s="21"/>
      <c r="L91" s="21" t="s">
        <v>105</v>
      </c>
      <c r="M91" s="21">
        <v>95</v>
      </c>
      <c r="N91" s="21">
        <v>11</v>
      </c>
      <c r="O91" s="21" t="s">
        <v>431</v>
      </c>
      <c r="P91" s="21" t="s">
        <v>417</v>
      </c>
      <c r="Q91" s="21"/>
    </row>
    <row r="92" s="4" customFormat="1" ht="42.75" spans="1:17">
      <c r="A92" s="21" t="s">
        <v>92</v>
      </c>
      <c r="B92" s="21" t="s">
        <v>100</v>
      </c>
      <c r="C92" s="21"/>
      <c r="D92" s="21" t="s">
        <v>432</v>
      </c>
      <c r="E92" s="21" t="s">
        <v>433</v>
      </c>
      <c r="F92" s="21" t="s">
        <v>391</v>
      </c>
      <c r="G92" s="21" t="s">
        <v>391</v>
      </c>
      <c r="H92" s="21">
        <v>300</v>
      </c>
      <c r="I92" s="21">
        <v>300</v>
      </c>
      <c r="J92" s="21"/>
      <c r="K92" s="21"/>
      <c r="L92" s="21" t="s">
        <v>105</v>
      </c>
      <c r="M92" s="21">
        <v>2129</v>
      </c>
      <c r="N92" s="21">
        <v>2129</v>
      </c>
      <c r="O92" s="21" t="s">
        <v>434</v>
      </c>
      <c r="P92" s="21" t="s">
        <v>417</v>
      </c>
      <c r="Q92" s="21"/>
    </row>
    <row r="93" s="4" customFormat="1" ht="114" spans="1:17">
      <c r="A93" s="21" t="s">
        <v>92</v>
      </c>
      <c r="B93" s="21" t="s">
        <v>100</v>
      </c>
      <c r="C93" s="21"/>
      <c r="D93" s="21" t="s">
        <v>435</v>
      </c>
      <c r="E93" s="21" t="s">
        <v>436</v>
      </c>
      <c r="F93" s="21" t="s">
        <v>185</v>
      </c>
      <c r="G93" s="21" t="s">
        <v>437</v>
      </c>
      <c r="H93" s="21">
        <v>75</v>
      </c>
      <c r="I93" s="21">
        <v>75</v>
      </c>
      <c r="J93" s="21"/>
      <c r="K93" s="21"/>
      <c r="L93" s="21" t="s">
        <v>105</v>
      </c>
      <c r="M93" s="21">
        <v>370</v>
      </c>
      <c r="N93" s="21">
        <v>55</v>
      </c>
      <c r="O93" s="21" t="s">
        <v>438</v>
      </c>
      <c r="P93" s="21" t="s">
        <v>417</v>
      </c>
      <c r="Q93" s="21"/>
    </row>
    <row r="94" s="4" customFormat="1" ht="57" spans="1:17">
      <c r="A94" s="21" t="s">
        <v>92</v>
      </c>
      <c r="B94" s="21" t="s">
        <v>100</v>
      </c>
      <c r="C94" s="21"/>
      <c r="D94" s="21" t="s">
        <v>439</v>
      </c>
      <c r="E94" s="21" t="s">
        <v>440</v>
      </c>
      <c r="F94" s="21" t="s">
        <v>185</v>
      </c>
      <c r="G94" s="21" t="s">
        <v>441</v>
      </c>
      <c r="H94" s="21">
        <v>20</v>
      </c>
      <c r="I94" s="21">
        <v>20</v>
      </c>
      <c r="J94" s="21"/>
      <c r="K94" s="21"/>
      <c r="L94" s="21" t="s">
        <v>105</v>
      </c>
      <c r="M94" s="21">
        <v>360</v>
      </c>
      <c r="N94" s="21">
        <v>59</v>
      </c>
      <c r="O94" s="21" t="s">
        <v>442</v>
      </c>
      <c r="P94" s="21" t="s">
        <v>417</v>
      </c>
      <c r="Q94" s="21"/>
    </row>
    <row r="95" s="4" customFormat="1" ht="42.75" spans="1:17">
      <c r="A95" s="21" t="s">
        <v>92</v>
      </c>
      <c r="B95" s="21" t="s">
        <v>100</v>
      </c>
      <c r="C95" s="21"/>
      <c r="D95" s="21" t="s">
        <v>443</v>
      </c>
      <c r="E95" s="21" t="s">
        <v>444</v>
      </c>
      <c r="F95" s="21" t="s">
        <v>185</v>
      </c>
      <c r="G95" s="21" t="s">
        <v>287</v>
      </c>
      <c r="H95" s="21">
        <v>17</v>
      </c>
      <c r="I95" s="21">
        <v>17</v>
      </c>
      <c r="J95" s="21"/>
      <c r="K95" s="21"/>
      <c r="L95" s="21" t="s">
        <v>105</v>
      </c>
      <c r="M95" s="21">
        <v>75</v>
      </c>
      <c r="N95" s="21">
        <v>35</v>
      </c>
      <c r="O95" s="21" t="s">
        <v>445</v>
      </c>
      <c r="P95" s="21" t="s">
        <v>417</v>
      </c>
      <c r="Q95" s="21" t="s">
        <v>124</v>
      </c>
    </row>
    <row r="96" s="4" customFormat="1" ht="42.75" spans="1:17">
      <c r="A96" s="21" t="s">
        <v>92</v>
      </c>
      <c r="B96" s="21" t="s">
        <v>100</v>
      </c>
      <c r="C96" s="21"/>
      <c r="D96" s="21" t="s">
        <v>446</v>
      </c>
      <c r="E96" s="21" t="s">
        <v>447</v>
      </c>
      <c r="F96" s="21" t="s">
        <v>185</v>
      </c>
      <c r="G96" s="21" t="s">
        <v>448</v>
      </c>
      <c r="H96" s="21">
        <v>1.4</v>
      </c>
      <c r="I96" s="21">
        <v>1.4</v>
      </c>
      <c r="J96" s="21"/>
      <c r="K96" s="21"/>
      <c r="L96" s="21" t="s">
        <v>105</v>
      </c>
      <c r="M96" s="21">
        <v>48</v>
      </c>
      <c r="N96" s="21">
        <v>12</v>
      </c>
      <c r="O96" s="21" t="s">
        <v>449</v>
      </c>
      <c r="P96" s="21" t="s">
        <v>417</v>
      </c>
      <c r="Q96" s="21"/>
    </row>
    <row r="97" s="4" customFormat="1" ht="42.75" spans="1:17">
      <c r="A97" s="21" t="s">
        <v>92</v>
      </c>
      <c r="B97" s="21" t="s">
        <v>100</v>
      </c>
      <c r="C97" s="21"/>
      <c r="D97" s="21" t="s">
        <v>450</v>
      </c>
      <c r="E97" s="21" t="s">
        <v>451</v>
      </c>
      <c r="F97" s="21" t="s">
        <v>185</v>
      </c>
      <c r="G97" s="21" t="s">
        <v>452</v>
      </c>
      <c r="H97" s="21">
        <v>1.6</v>
      </c>
      <c r="I97" s="21">
        <v>1.6</v>
      </c>
      <c r="J97" s="21"/>
      <c r="K97" s="21"/>
      <c r="L97" s="21" t="s">
        <v>105</v>
      </c>
      <c r="M97" s="21">
        <v>53</v>
      </c>
      <c r="N97" s="21">
        <v>25</v>
      </c>
      <c r="O97" s="21" t="s">
        <v>453</v>
      </c>
      <c r="P97" s="21" t="s">
        <v>417</v>
      </c>
      <c r="Q97" s="21"/>
    </row>
    <row r="98" s="4" customFormat="1" ht="42.75" spans="1:17">
      <c r="A98" s="21" t="s">
        <v>92</v>
      </c>
      <c r="B98" s="21" t="s">
        <v>100</v>
      </c>
      <c r="C98" s="21"/>
      <c r="D98" s="21" t="s">
        <v>454</v>
      </c>
      <c r="E98" s="21" t="s">
        <v>451</v>
      </c>
      <c r="F98" s="21" t="s">
        <v>185</v>
      </c>
      <c r="G98" s="21" t="s">
        <v>455</v>
      </c>
      <c r="H98" s="21">
        <v>1.6</v>
      </c>
      <c r="I98" s="21">
        <v>1.6</v>
      </c>
      <c r="J98" s="21"/>
      <c r="K98" s="21"/>
      <c r="L98" s="21" t="s">
        <v>105</v>
      </c>
      <c r="M98" s="21">
        <v>55</v>
      </c>
      <c r="N98" s="21">
        <v>27</v>
      </c>
      <c r="O98" s="21" t="s">
        <v>456</v>
      </c>
      <c r="P98" s="21" t="s">
        <v>417</v>
      </c>
      <c r="Q98" s="21"/>
    </row>
    <row r="99" s="4" customFormat="1" ht="71.25" spans="1:17">
      <c r="A99" s="21" t="s">
        <v>92</v>
      </c>
      <c r="B99" s="21" t="s">
        <v>100</v>
      </c>
      <c r="C99" s="21"/>
      <c r="D99" s="21" t="s">
        <v>457</v>
      </c>
      <c r="E99" s="21" t="s">
        <v>458</v>
      </c>
      <c r="F99" s="21" t="s">
        <v>116</v>
      </c>
      <c r="G99" s="21" t="s">
        <v>459</v>
      </c>
      <c r="H99" s="21">
        <v>53</v>
      </c>
      <c r="I99" s="21">
        <v>53</v>
      </c>
      <c r="J99" s="21"/>
      <c r="K99" s="21"/>
      <c r="L99" s="21" t="s">
        <v>105</v>
      </c>
      <c r="M99" s="21">
        <v>212</v>
      </c>
      <c r="N99" s="21">
        <v>60</v>
      </c>
      <c r="O99" s="21" t="s">
        <v>460</v>
      </c>
      <c r="P99" s="21" t="s">
        <v>417</v>
      </c>
      <c r="Q99" s="21"/>
    </row>
    <row r="100" s="4" customFormat="1" ht="114" spans="1:17">
      <c r="A100" s="21" t="s">
        <v>92</v>
      </c>
      <c r="B100" s="21" t="s">
        <v>100</v>
      </c>
      <c r="C100" s="21"/>
      <c r="D100" s="21" t="s">
        <v>461</v>
      </c>
      <c r="E100" s="21" t="s">
        <v>462</v>
      </c>
      <c r="F100" s="21" t="s">
        <v>116</v>
      </c>
      <c r="G100" s="21" t="s">
        <v>463</v>
      </c>
      <c r="H100" s="21">
        <v>90</v>
      </c>
      <c r="I100" s="21">
        <v>90</v>
      </c>
      <c r="J100" s="21"/>
      <c r="K100" s="21"/>
      <c r="L100" s="21" t="s">
        <v>105</v>
      </c>
      <c r="M100" s="21">
        <v>178</v>
      </c>
      <c r="N100" s="21">
        <v>28</v>
      </c>
      <c r="O100" s="21" t="s">
        <v>464</v>
      </c>
      <c r="P100" s="21" t="s">
        <v>417</v>
      </c>
      <c r="Q100" s="21"/>
    </row>
    <row r="101" s="4" customFormat="1" ht="85.5" spans="1:17">
      <c r="A101" s="21" t="s">
        <v>92</v>
      </c>
      <c r="B101" s="21" t="s">
        <v>100</v>
      </c>
      <c r="C101" s="21"/>
      <c r="D101" s="21" t="s">
        <v>465</v>
      </c>
      <c r="E101" s="21" t="s">
        <v>466</v>
      </c>
      <c r="F101" s="21" t="s">
        <v>116</v>
      </c>
      <c r="G101" s="21" t="s">
        <v>467</v>
      </c>
      <c r="H101" s="21">
        <v>467.06</v>
      </c>
      <c r="I101" s="21">
        <v>467.06</v>
      </c>
      <c r="J101" s="21"/>
      <c r="K101" s="21"/>
      <c r="L101" s="21" t="s">
        <v>105</v>
      </c>
      <c r="M101" s="21">
        <v>345</v>
      </c>
      <c r="N101" s="21">
        <v>15</v>
      </c>
      <c r="O101" s="21" t="s">
        <v>468</v>
      </c>
      <c r="P101" s="21" t="s">
        <v>417</v>
      </c>
      <c r="Q101" s="21" t="s">
        <v>124</v>
      </c>
    </row>
    <row r="102" s="4" customFormat="1" ht="42.75" spans="1:17">
      <c r="A102" s="21" t="s">
        <v>92</v>
      </c>
      <c r="B102" s="21" t="s">
        <v>100</v>
      </c>
      <c r="C102" s="21"/>
      <c r="D102" s="21" t="s">
        <v>469</v>
      </c>
      <c r="E102" s="21" t="s">
        <v>470</v>
      </c>
      <c r="F102" s="21" t="s">
        <v>121</v>
      </c>
      <c r="G102" s="21" t="s">
        <v>122</v>
      </c>
      <c r="H102" s="21">
        <v>10.8</v>
      </c>
      <c r="I102" s="21">
        <v>10.8</v>
      </c>
      <c r="J102" s="21"/>
      <c r="K102" s="21"/>
      <c r="L102" s="21" t="s">
        <v>105</v>
      </c>
      <c r="M102" s="21">
        <v>479</v>
      </c>
      <c r="N102" s="21">
        <v>56</v>
      </c>
      <c r="O102" s="21" t="s">
        <v>471</v>
      </c>
      <c r="P102" s="21" t="s">
        <v>417</v>
      </c>
      <c r="Q102" s="21" t="s">
        <v>124</v>
      </c>
    </row>
    <row r="103" s="4" customFormat="1" ht="42.75" spans="1:17">
      <c r="A103" s="21" t="s">
        <v>92</v>
      </c>
      <c r="B103" s="21" t="s">
        <v>100</v>
      </c>
      <c r="C103" s="21"/>
      <c r="D103" s="21" t="s">
        <v>472</v>
      </c>
      <c r="E103" s="21" t="s">
        <v>473</v>
      </c>
      <c r="F103" s="21" t="s">
        <v>121</v>
      </c>
      <c r="G103" s="21" t="s">
        <v>474</v>
      </c>
      <c r="H103" s="21">
        <v>4</v>
      </c>
      <c r="I103" s="21">
        <v>4</v>
      </c>
      <c r="J103" s="21"/>
      <c r="K103" s="21"/>
      <c r="L103" s="21" t="s">
        <v>105</v>
      </c>
      <c r="M103" s="21">
        <v>210</v>
      </c>
      <c r="N103" s="21">
        <v>20</v>
      </c>
      <c r="O103" s="21" t="s">
        <v>475</v>
      </c>
      <c r="P103" s="21" t="s">
        <v>417</v>
      </c>
      <c r="Q103" s="21"/>
    </row>
    <row r="104" s="4" customFormat="1" ht="42.75" spans="1:17">
      <c r="A104" s="21" t="s">
        <v>92</v>
      </c>
      <c r="B104" s="21" t="s">
        <v>100</v>
      </c>
      <c r="C104" s="21"/>
      <c r="D104" s="21" t="s">
        <v>476</v>
      </c>
      <c r="E104" s="21" t="s">
        <v>477</v>
      </c>
      <c r="F104" s="21" t="s">
        <v>121</v>
      </c>
      <c r="G104" s="21" t="s">
        <v>478</v>
      </c>
      <c r="H104" s="21">
        <v>8</v>
      </c>
      <c r="I104" s="21">
        <v>8</v>
      </c>
      <c r="J104" s="21"/>
      <c r="K104" s="21"/>
      <c r="L104" s="21" t="s">
        <v>105</v>
      </c>
      <c r="M104" s="21">
        <v>352</v>
      </c>
      <c r="N104" s="21">
        <v>16</v>
      </c>
      <c r="O104" s="21" t="s">
        <v>479</v>
      </c>
      <c r="P104" s="21" t="s">
        <v>417</v>
      </c>
      <c r="Q104" s="21"/>
    </row>
    <row r="105" s="4" customFormat="1" ht="42.75" spans="1:17">
      <c r="A105" s="21" t="s">
        <v>92</v>
      </c>
      <c r="B105" s="21" t="s">
        <v>100</v>
      </c>
      <c r="C105" s="21"/>
      <c r="D105" s="21" t="s">
        <v>480</v>
      </c>
      <c r="E105" s="21" t="s">
        <v>481</v>
      </c>
      <c r="F105" s="21" t="s">
        <v>121</v>
      </c>
      <c r="G105" s="21" t="s">
        <v>482</v>
      </c>
      <c r="H105" s="21">
        <v>45.5</v>
      </c>
      <c r="I105" s="21">
        <v>45.5</v>
      </c>
      <c r="J105" s="21"/>
      <c r="K105" s="21"/>
      <c r="L105" s="21" t="s">
        <v>105</v>
      </c>
      <c r="M105" s="21">
        <v>199</v>
      </c>
      <c r="N105" s="21">
        <v>24</v>
      </c>
      <c r="O105" s="21" t="s">
        <v>483</v>
      </c>
      <c r="P105" s="21" t="s">
        <v>417</v>
      </c>
      <c r="Q105" s="21"/>
    </row>
    <row r="106" s="4" customFormat="1" ht="42.75" spans="1:17">
      <c r="A106" s="21" t="s">
        <v>92</v>
      </c>
      <c r="B106" s="21" t="s">
        <v>100</v>
      </c>
      <c r="C106" s="21"/>
      <c r="D106" s="21" t="s">
        <v>484</v>
      </c>
      <c r="E106" s="21" t="s">
        <v>485</v>
      </c>
      <c r="F106" s="21" t="s">
        <v>121</v>
      </c>
      <c r="G106" s="21" t="s">
        <v>486</v>
      </c>
      <c r="H106" s="21">
        <v>6.4</v>
      </c>
      <c r="I106" s="21">
        <v>6.4</v>
      </c>
      <c r="J106" s="21"/>
      <c r="K106" s="21"/>
      <c r="L106" s="21" t="s">
        <v>105</v>
      </c>
      <c r="M106" s="21">
        <v>442</v>
      </c>
      <c r="N106" s="21">
        <v>137</v>
      </c>
      <c r="O106" s="21" t="s">
        <v>487</v>
      </c>
      <c r="P106" s="21" t="s">
        <v>417</v>
      </c>
      <c r="Q106" s="21" t="s">
        <v>488</v>
      </c>
    </row>
    <row r="107" s="4" customFormat="1" ht="42.75" spans="1:17">
      <c r="A107" s="21" t="s">
        <v>92</v>
      </c>
      <c r="B107" s="21" t="s">
        <v>100</v>
      </c>
      <c r="C107" s="21"/>
      <c r="D107" s="21" t="s">
        <v>489</v>
      </c>
      <c r="E107" s="21" t="s">
        <v>490</v>
      </c>
      <c r="F107" s="21" t="s">
        <v>121</v>
      </c>
      <c r="G107" s="21" t="s">
        <v>491</v>
      </c>
      <c r="H107" s="21">
        <v>194.3</v>
      </c>
      <c r="I107" s="21">
        <v>194.3</v>
      </c>
      <c r="J107" s="21"/>
      <c r="K107" s="21"/>
      <c r="L107" s="21" t="s">
        <v>105</v>
      </c>
      <c r="M107" s="21">
        <v>371</v>
      </c>
      <c r="N107" s="21">
        <v>106</v>
      </c>
      <c r="O107" s="21" t="s">
        <v>492</v>
      </c>
      <c r="P107" s="21" t="s">
        <v>417</v>
      </c>
      <c r="Q107" s="21"/>
    </row>
    <row r="108" s="4" customFormat="1" ht="42.75" spans="1:17">
      <c r="A108" s="21" t="s">
        <v>92</v>
      </c>
      <c r="B108" s="21" t="s">
        <v>100</v>
      </c>
      <c r="C108" s="21"/>
      <c r="D108" s="21" t="s">
        <v>493</v>
      </c>
      <c r="E108" s="21" t="s">
        <v>494</v>
      </c>
      <c r="F108" s="21" t="s">
        <v>121</v>
      </c>
      <c r="G108" s="21" t="s">
        <v>495</v>
      </c>
      <c r="H108" s="21">
        <v>22.5</v>
      </c>
      <c r="I108" s="21">
        <v>22.5</v>
      </c>
      <c r="J108" s="21"/>
      <c r="K108" s="21"/>
      <c r="L108" s="21" t="s">
        <v>105</v>
      </c>
      <c r="M108" s="21">
        <v>257</v>
      </c>
      <c r="N108" s="21">
        <v>37</v>
      </c>
      <c r="O108" s="21" t="s">
        <v>496</v>
      </c>
      <c r="P108" s="21" t="s">
        <v>417</v>
      </c>
      <c r="Q108" s="21"/>
    </row>
    <row r="109" s="4" customFormat="1" ht="57" spans="1:17">
      <c r="A109" s="21" t="s">
        <v>92</v>
      </c>
      <c r="B109" s="21" t="s">
        <v>100</v>
      </c>
      <c r="C109" s="21"/>
      <c r="D109" s="21" t="s">
        <v>497</v>
      </c>
      <c r="E109" s="21" t="s">
        <v>498</v>
      </c>
      <c r="F109" s="21" t="s">
        <v>121</v>
      </c>
      <c r="G109" s="21" t="s">
        <v>499</v>
      </c>
      <c r="H109" s="21">
        <v>59.4</v>
      </c>
      <c r="I109" s="21">
        <v>59.4</v>
      </c>
      <c r="J109" s="21"/>
      <c r="K109" s="21"/>
      <c r="L109" s="21" t="s">
        <v>105</v>
      </c>
      <c r="M109" s="21">
        <v>438</v>
      </c>
      <c r="N109" s="21">
        <v>71</v>
      </c>
      <c r="O109" s="21" t="s">
        <v>500</v>
      </c>
      <c r="P109" s="21" t="s">
        <v>417</v>
      </c>
      <c r="Q109" s="21" t="s">
        <v>124</v>
      </c>
    </row>
    <row r="110" s="4" customFormat="1" ht="42.75" spans="1:17">
      <c r="A110" s="21" t="s">
        <v>92</v>
      </c>
      <c r="B110" s="21" t="s">
        <v>100</v>
      </c>
      <c r="C110" s="21"/>
      <c r="D110" s="21" t="s">
        <v>501</v>
      </c>
      <c r="E110" s="21" t="s">
        <v>502</v>
      </c>
      <c r="F110" s="21" t="s">
        <v>121</v>
      </c>
      <c r="G110" s="21" t="s">
        <v>491</v>
      </c>
      <c r="H110" s="21">
        <v>6</v>
      </c>
      <c r="I110" s="21">
        <v>6</v>
      </c>
      <c r="J110" s="21"/>
      <c r="K110" s="21"/>
      <c r="L110" s="21" t="s">
        <v>105</v>
      </c>
      <c r="M110" s="21">
        <v>371</v>
      </c>
      <c r="N110" s="21">
        <v>106</v>
      </c>
      <c r="O110" s="21" t="s">
        <v>503</v>
      </c>
      <c r="P110" s="21" t="s">
        <v>417</v>
      </c>
      <c r="Q110" s="21"/>
    </row>
    <row r="111" s="4" customFormat="1" ht="42.75" spans="1:17">
      <c r="A111" s="21" t="s">
        <v>92</v>
      </c>
      <c r="B111" s="21" t="s">
        <v>100</v>
      </c>
      <c r="C111" s="21"/>
      <c r="D111" s="21" t="s">
        <v>504</v>
      </c>
      <c r="E111" s="21" t="s">
        <v>505</v>
      </c>
      <c r="F111" s="21" t="s">
        <v>228</v>
      </c>
      <c r="G111" s="21" t="s">
        <v>506</v>
      </c>
      <c r="H111" s="21">
        <v>1.6</v>
      </c>
      <c r="I111" s="21">
        <v>1.6</v>
      </c>
      <c r="J111" s="21"/>
      <c r="K111" s="21"/>
      <c r="L111" s="21" t="s">
        <v>105</v>
      </c>
      <c r="M111" s="21">
        <v>269</v>
      </c>
      <c r="N111" s="21">
        <v>61</v>
      </c>
      <c r="O111" s="21" t="s">
        <v>507</v>
      </c>
      <c r="P111" s="21" t="s">
        <v>417</v>
      </c>
      <c r="Q111" s="21"/>
    </row>
    <row r="112" s="4" customFormat="1" ht="42.75" spans="1:17">
      <c r="A112" s="21" t="s">
        <v>92</v>
      </c>
      <c r="B112" s="21" t="s">
        <v>100</v>
      </c>
      <c r="C112" s="21"/>
      <c r="D112" s="21" t="s">
        <v>508</v>
      </c>
      <c r="E112" s="21" t="s">
        <v>509</v>
      </c>
      <c r="F112" s="21" t="s">
        <v>228</v>
      </c>
      <c r="G112" s="21" t="s">
        <v>172</v>
      </c>
      <c r="H112" s="21">
        <v>3.4</v>
      </c>
      <c r="I112" s="21">
        <v>3.4</v>
      </c>
      <c r="J112" s="21"/>
      <c r="K112" s="21"/>
      <c r="L112" s="21" t="s">
        <v>105</v>
      </c>
      <c r="M112" s="21">
        <v>241</v>
      </c>
      <c r="N112" s="21">
        <v>57</v>
      </c>
      <c r="O112" s="21" t="s">
        <v>510</v>
      </c>
      <c r="P112" s="21" t="s">
        <v>417</v>
      </c>
      <c r="Q112" s="21"/>
    </row>
    <row r="113" s="4" customFormat="1" ht="57" spans="1:17">
      <c r="A113" s="21" t="s">
        <v>92</v>
      </c>
      <c r="B113" s="21" t="s">
        <v>100</v>
      </c>
      <c r="C113" s="21"/>
      <c r="D113" s="21" t="s">
        <v>511</v>
      </c>
      <c r="E113" s="21" t="s">
        <v>512</v>
      </c>
      <c r="F113" s="21" t="s">
        <v>228</v>
      </c>
      <c r="G113" s="21" t="s">
        <v>513</v>
      </c>
      <c r="H113" s="21">
        <v>20.8</v>
      </c>
      <c r="I113" s="21">
        <v>20.8</v>
      </c>
      <c r="J113" s="21"/>
      <c r="K113" s="21"/>
      <c r="L113" s="21" t="s">
        <v>105</v>
      </c>
      <c r="M113" s="21">
        <v>242</v>
      </c>
      <c r="N113" s="21">
        <v>67</v>
      </c>
      <c r="O113" s="21" t="s">
        <v>514</v>
      </c>
      <c r="P113" s="21" t="s">
        <v>417</v>
      </c>
      <c r="Q113" s="21"/>
    </row>
    <row r="114" s="4" customFormat="1" ht="57" spans="1:17">
      <c r="A114" s="21" t="s">
        <v>92</v>
      </c>
      <c r="B114" s="21" t="s">
        <v>100</v>
      </c>
      <c r="C114" s="21"/>
      <c r="D114" s="21" t="s">
        <v>515</v>
      </c>
      <c r="E114" s="21" t="s">
        <v>516</v>
      </c>
      <c r="F114" s="21" t="s">
        <v>131</v>
      </c>
      <c r="G114" s="21" t="s">
        <v>249</v>
      </c>
      <c r="H114" s="21">
        <v>4</v>
      </c>
      <c r="I114" s="21">
        <v>4</v>
      </c>
      <c r="J114" s="21"/>
      <c r="K114" s="21"/>
      <c r="L114" s="21" t="s">
        <v>105</v>
      </c>
      <c r="M114" s="21">
        <v>186</v>
      </c>
      <c r="N114" s="21">
        <v>47</v>
      </c>
      <c r="O114" s="21" t="s">
        <v>517</v>
      </c>
      <c r="P114" s="21" t="s">
        <v>417</v>
      </c>
      <c r="Q114" s="21"/>
    </row>
    <row r="115" s="4" customFormat="1" ht="42.75" spans="1:17">
      <c r="A115" s="21" t="s">
        <v>92</v>
      </c>
      <c r="B115" s="21" t="s">
        <v>100</v>
      </c>
      <c r="C115" s="21"/>
      <c r="D115" s="21" t="s">
        <v>518</v>
      </c>
      <c r="E115" s="21" t="s">
        <v>519</v>
      </c>
      <c r="F115" s="21" t="s">
        <v>153</v>
      </c>
      <c r="G115" s="21" t="s">
        <v>520</v>
      </c>
      <c r="H115" s="21">
        <v>4</v>
      </c>
      <c r="I115" s="21">
        <v>4</v>
      </c>
      <c r="J115" s="21"/>
      <c r="K115" s="21"/>
      <c r="L115" s="21" t="s">
        <v>105</v>
      </c>
      <c r="M115" s="21">
        <v>163</v>
      </c>
      <c r="N115" s="21">
        <v>25</v>
      </c>
      <c r="O115" s="21" t="s">
        <v>521</v>
      </c>
      <c r="P115" s="21" t="s">
        <v>417</v>
      </c>
      <c r="Q115" s="21"/>
    </row>
    <row r="116" s="4" customFormat="1" ht="42.75" spans="1:17">
      <c r="A116" s="21" t="s">
        <v>92</v>
      </c>
      <c r="B116" s="21" t="s">
        <v>100</v>
      </c>
      <c r="C116" s="21"/>
      <c r="D116" s="21" t="s">
        <v>522</v>
      </c>
      <c r="E116" s="21" t="s">
        <v>523</v>
      </c>
      <c r="F116" s="21" t="s">
        <v>116</v>
      </c>
      <c r="G116" s="21" t="s">
        <v>524</v>
      </c>
      <c r="H116" s="21">
        <v>30</v>
      </c>
      <c r="I116" s="21">
        <v>30</v>
      </c>
      <c r="J116" s="21"/>
      <c r="K116" s="21"/>
      <c r="L116" s="21" t="s">
        <v>105</v>
      </c>
      <c r="M116" s="21">
        <v>284</v>
      </c>
      <c r="N116" s="21">
        <v>89</v>
      </c>
      <c r="O116" s="21" t="s">
        <v>525</v>
      </c>
      <c r="P116" s="21" t="s">
        <v>417</v>
      </c>
      <c r="Q116" s="21"/>
    </row>
    <row r="117" s="4" customFormat="1" ht="71.25" spans="1:17">
      <c r="A117" s="21" t="s">
        <v>92</v>
      </c>
      <c r="B117" s="21" t="s">
        <v>100</v>
      </c>
      <c r="C117" s="21"/>
      <c r="D117" s="21" t="s">
        <v>526</v>
      </c>
      <c r="E117" s="21" t="s">
        <v>527</v>
      </c>
      <c r="F117" s="21" t="s">
        <v>528</v>
      </c>
      <c r="G117" s="21" t="s">
        <v>529</v>
      </c>
      <c r="H117" s="21">
        <v>6</v>
      </c>
      <c r="I117" s="21">
        <v>6</v>
      </c>
      <c r="J117" s="21"/>
      <c r="K117" s="21"/>
      <c r="L117" s="21" t="s">
        <v>105</v>
      </c>
      <c r="M117" s="21">
        <v>421</v>
      </c>
      <c r="N117" s="21">
        <v>107</v>
      </c>
      <c r="O117" s="21" t="s">
        <v>530</v>
      </c>
      <c r="P117" s="21" t="s">
        <v>417</v>
      </c>
      <c r="Q117" s="21"/>
    </row>
    <row r="118" s="4" customFormat="1" ht="71.25" spans="1:17">
      <c r="A118" s="21" t="s">
        <v>92</v>
      </c>
      <c r="B118" s="21" t="s">
        <v>100</v>
      </c>
      <c r="C118" s="21"/>
      <c r="D118" s="21" t="s">
        <v>531</v>
      </c>
      <c r="E118" s="21" t="s">
        <v>532</v>
      </c>
      <c r="F118" s="21" t="s">
        <v>265</v>
      </c>
      <c r="G118" s="21" t="s">
        <v>533</v>
      </c>
      <c r="H118" s="21">
        <v>0.8</v>
      </c>
      <c r="I118" s="21">
        <v>0.8</v>
      </c>
      <c r="J118" s="21"/>
      <c r="K118" s="21"/>
      <c r="L118" s="21" t="s">
        <v>105</v>
      </c>
      <c r="M118" s="21">
        <v>217</v>
      </c>
      <c r="N118" s="21">
        <v>45</v>
      </c>
      <c r="O118" s="21" t="s">
        <v>534</v>
      </c>
      <c r="P118" s="21" t="s">
        <v>417</v>
      </c>
      <c r="Q118" s="21"/>
    </row>
    <row r="119" s="4" customFormat="1" ht="42.75" spans="1:17">
      <c r="A119" s="21" t="s">
        <v>92</v>
      </c>
      <c r="B119" s="21" t="s">
        <v>100</v>
      </c>
      <c r="C119" s="21"/>
      <c r="D119" s="21" t="s">
        <v>535</v>
      </c>
      <c r="E119" s="21" t="s">
        <v>532</v>
      </c>
      <c r="F119" s="21" t="s">
        <v>158</v>
      </c>
      <c r="G119" s="21" t="s">
        <v>536</v>
      </c>
      <c r="H119" s="21">
        <v>0.8</v>
      </c>
      <c r="I119" s="21">
        <v>0.8</v>
      </c>
      <c r="J119" s="21"/>
      <c r="K119" s="21"/>
      <c r="L119" s="21" t="s">
        <v>105</v>
      </c>
      <c r="M119" s="21">
        <v>315</v>
      </c>
      <c r="N119" s="21">
        <v>83</v>
      </c>
      <c r="O119" s="21" t="s">
        <v>537</v>
      </c>
      <c r="P119" s="21" t="s">
        <v>417</v>
      </c>
      <c r="Q119" s="21"/>
    </row>
    <row r="120" s="4" customFormat="1" ht="71.25" spans="1:17">
      <c r="A120" s="21" t="s">
        <v>92</v>
      </c>
      <c r="B120" s="21" t="s">
        <v>100</v>
      </c>
      <c r="C120" s="21"/>
      <c r="D120" s="21" t="s">
        <v>538</v>
      </c>
      <c r="E120" s="21" t="s">
        <v>539</v>
      </c>
      <c r="F120" s="21" t="s">
        <v>528</v>
      </c>
      <c r="G120" s="21" t="s">
        <v>540</v>
      </c>
      <c r="H120" s="21">
        <v>3.6</v>
      </c>
      <c r="I120" s="21">
        <v>3.6</v>
      </c>
      <c r="J120" s="21"/>
      <c r="K120" s="21"/>
      <c r="L120" s="21" t="s">
        <v>105</v>
      </c>
      <c r="M120" s="21">
        <v>375</v>
      </c>
      <c r="N120" s="21">
        <v>77</v>
      </c>
      <c r="O120" s="21" t="s">
        <v>541</v>
      </c>
      <c r="P120" s="21" t="s">
        <v>417</v>
      </c>
      <c r="Q120" s="21"/>
    </row>
    <row r="121" s="4" customFormat="1" ht="71.25" spans="1:17">
      <c r="A121" s="21" t="s">
        <v>92</v>
      </c>
      <c r="B121" s="21" t="s">
        <v>100</v>
      </c>
      <c r="C121" s="21"/>
      <c r="D121" s="21" t="s">
        <v>542</v>
      </c>
      <c r="E121" s="21" t="s">
        <v>543</v>
      </c>
      <c r="F121" s="21" t="s">
        <v>103</v>
      </c>
      <c r="G121" s="21" t="s">
        <v>544</v>
      </c>
      <c r="H121" s="21">
        <v>16</v>
      </c>
      <c r="I121" s="21">
        <v>16</v>
      </c>
      <c r="J121" s="21"/>
      <c r="K121" s="21"/>
      <c r="L121" s="21" t="s">
        <v>105</v>
      </c>
      <c r="M121" s="21">
        <v>230</v>
      </c>
      <c r="N121" s="21">
        <v>34</v>
      </c>
      <c r="O121" s="21" t="s">
        <v>545</v>
      </c>
      <c r="P121" s="21" t="s">
        <v>417</v>
      </c>
      <c r="Q121" s="21"/>
    </row>
    <row r="122" s="4" customFormat="1" ht="71.25" spans="1:17">
      <c r="A122" s="21" t="s">
        <v>92</v>
      </c>
      <c r="B122" s="21" t="s">
        <v>100</v>
      </c>
      <c r="C122" s="21"/>
      <c r="D122" s="21" t="s">
        <v>546</v>
      </c>
      <c r="E122" s="21" t="s">
        <v>547</v>
      </c>
      <c r="F122" s="21" t="s">
        <v>103</v>
      </c>
      <c r="G122" s="21" t="s">
        <v>548</v>
      </c>
      <c r="H122" s="21">
        <v>1.2</v>
      </c>
      <c r="I122" s="21">
        <v>1.2</v>
      </c>
      <c r="J122" s="21"/>
      <c r="K122" s="21"/>
      <c r="L122" s="21" t="s">
        <v>105</v>
      </c>
      <c r="M122" s="21">
        <v>208</v>
      </c>
      <c r="N122" s="21">
        <v>48</v>
      </c>
      <c r="O122" s="21" t="s">
        <v>549</v>
      </c>
      <c r="P122" s="21" t="s">
        <v>417</v>
      </c>
      <c r="Q122" s="21"/>
    </row>
    <row r="123" s="4" customFormat="1" ht="42.75" spans="1:17">
      <c r="A123" s="21" t="s">
        <v>92</v>
      </c>
      <c r="B123" s="21" t="s">
        <v>100</v>
      </c>
      <c r="C123" s="21"/>
      <c r="D123" s="21" t="s">
        <v>550</v>
      </c>
      <c r="E123" s="21" t="s">
        <v>551</v>
      </c>
      <c r="F123" s="21" t="s">
        <v>153</v>
      </c>
      <c r="G123" s="21" t="s">
        <v>552</v>
      </c>
      <c r="H123" s="21">
        <v>5</v>
      </c>
      <c r="I123" s="21">
        <v>5</v>
      </c>
      <c r="J123" s="21"/>
      <c r="K123" s="21"/>
      <c r="L123" s="21" t="s">
        <v>105</v>
      </c>
      <c r="M123" s="21">
        <v>116</v>
      </c>
      <c r="N123" s="21">
        <v>5</v>
      </c>
      <c r="O123" s="21" t="s">
        <v>553</v>
      </c>
      <c r="P123" s="21" t="s">
        <v>417</v>
      </c>
      <c r="Q123" s="21"/>
    </row>
    <row r="124" s="4" customFormat="1" ht="42.75" spans="1:17">
      <c r="A124" s="21" t="s">
        <v>92</v>
      </c>
      <c r="B124" s="21" t="s">
        <v>100</v>
      </c>
      <c r="C124" s="21"/>
      <c r="D124" s="21" t="s">
        <v>554</v>
      </c>
      <c r="E124" s="21" t="s">
        <v>555</v>
      </c>
      <c r="F124" s="21" t="s">
        <v>298</v>
      </c>
      <c r="G124" s="21" t="s">
        <v>556</v>
      </c>
      <c r="H124" s="21">
        <v>11.4</v>
      </c>
      <c r="I124" s="21">
        <v>11.4</v>
      </c>
      <c r="J124" s="21"/>
      <c r="K124" s="21"/>
      <c r="L124" s="21" t="s">
        <v>105</v>
      </c>
      <c r="M124" s="21">
        <v>243</v>
      </c>
      <c r="N124" s="21">
        <v>39</v>
      </c>
      <c r="O124" s="21" t="s">
        <v>557</v>
      </c>
      <c r="P124" s="21" t="s">
        <v>417</v>
      </c>
      <c r="Q124" s="21"/>
    </row>
    <row r="125" s="4" customFormat="1" ht="42.75" spans="1:17">
      <c r="A125" s="21" t="s">
        <v>92</v>
      </c>
      <c r="B125" s="21" t="s">
        <v>100</v>
      </c>
      <c r="C125" s="21"/>
      <c r="D125" s="21" t="s">
        <v>558</v>
      </c>
      <c r="E125" s="21" t="s">
        <v>559</v>
      </c>
      <c r="F125" s="21" t="s">
        <v>194</v>
      </c>
      <c r="G125" s="21" t="s">
        <v>560</v>
      </c>
      <c r="H125" s="21">
        <v>24</v>
      </c>
      <c r="I125" s="21">
        <v>24</v>
      </c>
      <c r="J125" s="21"/>
      <c r="K125" s="21"/>
      <c r="L125" s="21" t="s">
        <v>105</v>
      </c>
      <c r="M125" s="21">
        <v>265</v>
      </c>
      <c r="N125" s="21">
        <v>52</v>
      </c>
      <c r="O125" s="21" t="s">
        <v>561</v>
      </c>
      <c r="P125" s="21" t="s">
        <v>417</v>
      </c>
      <c r="Q125" s="21" t="s">
        <v>124</v>
      </c>
    </row>
    <row r="126" s="4" customFormat="1" ht="42.75" spans="1:17">
      <c r="A126" s="21" t="s">
        <v>92</v>
      </c>
      <c r="B126" s="21" t="s">
        <v>100</v>
      </c>
      <c r="C126" s="21"/>
      <c r="D126" s="21" t="s">
        <v>562</v>
      </c>
      <c r="E126" s="21" t="s">
        <v>563</v>
      </c>
      <c r="F126" s="21" t="s">
        <v>194</v>
      </c>
      <c r="G126" s="21" t="s">
        <v>195</v>
      </c>
      <c r="H126" s="21">
        <v>26</v>
      </c>
      <c r="I126" s="21">
        <v>26</v>
      </c>
      <c r="J126" s="21"/>
      <c r="K126" s="21"/>
      <c r="L126" s="21" t="s">
        <v>105</v>
      </c>
      <c r="M126" s="21">
        <v>104</v>
      </c>
      <c r="N126" s="21">
        <v>27</v>
      </c>
      <c r="O126" s="21" t="s">
        <v>564</v>
      </c>
      <c r="P126" s="21" t="s">
        <v>417</v>
      </c>
      <c r="Q126" s="21"/>
    </row>
    <row r="127" s="4" customFormat="1" ht="71.25" spans="1:17">
      <c r="A127" s="21" t="s">
        <v>92</v>
      </c>
      <c r="B127" s="21" t="s">
        <v>100</v>
      </c>
      <c r="C127" s="21"/>
      <c r="D127" s="21" t="s">
        <v>565</v>
      </c>
      <c r="E127" s="21" t="s">
        <v>566</v>
      </c>
      <c r="F127" s="21" t="s">
        <v>528</v>
      </c>
      <c r="G127" s="21" t="s">
        <v>567</v>
      </c>
      <c r="H127" s="21">
        <v>3.2</v>
      </c>
      <c r="I127" s="21">
        <v>3.2</v>
      </c>
      <c r="J127" s="21"/>
      <c r="K127" s="21"/>
      <c r="L127" s="21" t="s">
        <v>105</v>
      </c>
      <c r="M127" s="21">
        <v>285</v>
      </c>
      <c r="N127" s="21">
        <v>86</v>
      </c>
      <c r="O127" s="21" t="s">
        <v>568</v>
      </c>
      <c r="P127" s="21" t="s">
        <v>417</v>
      </c>
      <c r="Q127" s="21"/>
    </row>
    <row r="128" s="4" customFormat="1" ht="42.75" spans="1:17">
      <c r="A128" s="21" t="s">
        <v>92</v>
      </c>
      <c r="B128" s="21" t="s">
        <v>100</v>
      </c>
      <c r="C128" s="21"/>
      <c r="D128" s="21" t="s">
        <v>569</v>
      </c>
      <c r="E128" s="21" t="s">
        <v>516</v>
      </c>
      <c r="F128" s="21" t="s">
        <v>153</v>
      </c>
      <c r="G128" s="21" t="s">
        <v>154</v>
      </c>
      <c r="H128" s="21">
        <v>4</v>
      </c>
      <c r="I128" s="21">
        <v>4</v>
      </c>
      <c r="J128" s="21"/>
      <c r="K128" s="21"/>
      <c r="L128" s="21" t="s">
        <v>105</v>
      </c>
      <c r="M128" s="21">
        <v>158</v>
      </c>
      <c r="N128" s="21">
        <v>14</v>
      </c>
      <c r="O128" s="21" t="s">
        <v>570</v>
      </c>
      <c r="P128" s="21" t="s">
        <v>417</v>
      </c>
      <c r="Q128" s="21" t="s">
        <v>124</v>
      </c>
    </row>
    <row r="129" s="4" customFormat="1" ht="42.75" spans="1:17">
      <c r="A129" s="21" t="s">
        <v>92</v>
      </c>
      <c r="B129" s="21" t="s">
        <v>100</v>
      </c>
      <c r="C129" s="21"/>
      <c r="D129" s="21" t="s">
        <v>571</v>
      </c>
      <c r="E129" s="21" t="s">
        <v>527</v>
      </c>
      <c r="F129" s="21" t="s">
        <v>121</v>
      </c>
      <c r="G129" s="21" t="s">
        <v>486</v>
      </c>
      <c r="H129" s="21">
        <v>6</v>
      </c>
      <c r="I129" s="21">
        <v>6</v>
      </c>
      <c r="J129" s="21"/>
      <c r="K129" s="21"/>
      <c r="L129" s="21" t="s">
        <v>105</v>
      </c>
      <c r="M129" s="21">
        <v>443</v>
      </c>
      <c r="N129" s="21">
        <v>144</v>
      </c>
      <c r="O129" s="21" t="s">
        <v>572</v>
      </c>
      <c r="P129" s="21" t="s">
        <v>417</v>
      </c>
      <c r="Q129" s="21" t="s">
        <v>488</v>
      </c>
    </row>
    <row r="130" s="4" customFormat="1" ht="42.75" spans="1:17">
      <c r="A130" s="21" t="s">
        <v>92</v>
      </c>
      <c r="B130" s="21" t="s">
        <v>100</v>
      </c>
      <c r="C130" s="21"/>
      <c r="D130" s="21" t="s">
        <v>573</v>
      </c>
      <c r="E130" s="21" t="s">
        <v>574</v>
      </c>
      <c r="F130" s="21" t="s">
        <v>158</v>
      </c>
      <c r="G130" s="21" t="s">
        <v>163</v>
      </c>
      <c r="H130" s="21">
        <v>10</v>
      </c>
      <c r="I130" s="21">
        <v>10</v>
      </c>
      <c r="J130" s="21"/>
      <c r="K130" s="21"/>
      <c r="L130" s="21" t="s">
        <v>105</v>
      </c>
      <c r="M130" s="21">
        <v>286</v>
      </c>
      <c r="N130" s="21">
        <v>30</v>
      </c>
      <c r="O130" s="21" t="s">
        <v>575</v>
      </c>
      <c r="P130" s="21" t="s">
        <v>417</v>
      </c>
      <c r="Q130" s="21"/>
    </row>
    <row r="131" s="4" customFormat="1" ht="42.75" spans="1:17">
      <c r="A131" s="21" t="s">
        <v>92</v>
      </c>
      <c r="B131" s="21" t="s">
        <v>100</v>
      </c>
      <c r="C131" s="21"/>
      <c r="D131" s="21" t="s">
        <v>576</v>
      </c>
      <c r="E131" s="21" t="s">
        <v>577</v>
      </c>
      <c r="F131" s="21" t="s">
        <v>158</v>
      </c>
      <c r="G131" s="21" t="s">
        <v>117</v>
      </c>
      <c r="H131" s="21">
        <v>37.1</v>
      </c>
      <c r="I131" s="21">
        <v>37.1</v>
      </c>
      <c r="J131" s="21"/>
      <c r="K131" s="21"/>
      <c r="L131" s="21" t="s">
        <v>105</v>
      </c>
      <c r="M131" s="21">
        <v>145</v>
      </c>
      <c r="N131" s="21">
        <v>23</v>
      </c>
      <c r="O131" s="21" t="s">
        <v>578</v>
      </c>
      <c r="P131" s="21" t="s">
        <v>417</v>
      </c>
      <c r="Q131" s="21"/>
    </row>
    <row r="132" s="4" customFormat="1" ht="42.75" spans="1:17">
      <c r="A132" s="21" t="s">
        <v>92</v>
      </c>
      <c r="B132" s="21" t="s">
        <v>100</v>
      </c>
      <c r="C132" s="21"/>
      <c r="D132" s="21" t="s">
        <v>579</v>
      </c>
      <c r="E132" s="21" t="s">
        <v>580</v>
      </c>
      <c r="F132" s="21" t="s">
        <v>158</v>
      </c>
      <c r="G132" s="21" t="s">
        <v>581</v>
      </c>
      <c r="H132" s="21">
        <v>10</v>
      </c>
      <c r="I132" s="21">
        <v>10</v>
      </c>
      <c r="J132" s="21"/>
      <c r="K132" s="21"/>
      <c r="L132" s="21" t="s">
        <v>105</v>
      </c>
      <c r="M132" s="21">
        <v>317</v>
      </c>
      <c r="N132" s="21">
        <v>61</v>
      </c>
      <c r="O132" s="21" t="s">
        <v>582</v>
      </c>
      <c r="P132" s="21" t="s">
        <v>417</v>
      </c>
      <c r="Q132" s="21" t="s">
        <v>124</v>
      </c>
    </row>
    <row r="133" s="4" customFormat="1" ht="42.75" spans="1:17">
      <c r="A133" s="21" t="s">
        <v>92</v>
      </c>
      <c r="B133" s="21" t="s">
        <v>100</v>
      </c>
      <c r="C133" s="21"/>
      <c r="D133" s="21" t="s">
        <v>583</v>
      </c>
      <c r="E133" s="21" t="s">
        <v>584</v>
      </c>
      <c r="F133" s="21" t="s">
        <v>158</v>
      </c>
      <c r="G133" s="21" t="s">
        <v>585</v>
      </c>
      <c r="H133" s="21">
        <v>38.8</v>
      </c>
      <c r="I133" s="21">
        <v>38.8</v>
      </c>
      <c r="J133" s="21"/>
      <c r="K133" s="21"/>
      <c r="L133" s="21" t="s">
        <v>105</v>
      </c>
      <c r="M133" s="21">
        <v>269</v>
      </c>
      <c r="N133" s="21">
        <v>47</v>
      </c>
      <c r="O133" s="21" t="s">
        <v>586</v>
      </c>
      <c r="P133" s="21" t="s">
        <v>417</v>
      </c>
      <c r="Q133" s="21"/>
    </row>
    <row r="134" s="4" customFormat="1" ht="42.75" spans="1:17">
      <c r="A134" s="21" t="s">
        <v>92</v>
      </c>
      <c r="B134" s="21" t="s">
        <v>100</v>
      </c>
      <c r="C134" s="21"/>
      <c r="D134" s="21" t="s">
        <v>587</v>
      </c>
      <c r="E134" s="21" t="s">
        <v>588</v>
      </c>
      <c r="F134" s="21" t="s">
        <v>153</v>
      </c>
      <c r="G134" s="21" t="s">
        <v>589</v>
      </c>
      <c r="H134" s="21">
        <v>29.1</v>
      </c>
      <c r="I134" s="21">
        <v>29.1</v>
      </c>
      <c r="J134" s="21"/>
      <c r="K134" s="21"/>
      <c r="L134" s="21" t="s">
        <v>105</v>
      </c>
      <c r="M134" s="21">
        <v>203</v>
      </c>
      <c r="N134" s="21">
        <v>10</v>
      </c>
      <c r="O134" s="21" t="s">
        <v>590</v>
      </c>
      <c r="P134" s="21" t="s">
        <v>417</v>
      </c>
      <c r="Q134" s="21"/>
    </row>
    <row r="135" s="4" customFormat="1" ht="71.25" spans="1:17">
      <c r="A135" s="21" t="s">
        <v>92</v>
      </c>
      <c r="B135" s="21" t="s">
        <v>100</v>
      </c>
      <c r="C135" s="21"/>
      <c r="D135" s="21" t="s">
        <v>591</v>
      </c>
      <c r="E135" s="21" t="s">
        <v>592</v>
      </c>
      <c r="F135" s="21" t="s">
        <v>136</v>
      </c>
      <c r="G135" s="21" t="s">
        <v>593</v>
      </c>
      <c r="H135" s="21">
        <v>40</v>
      </c>
      <c r="I135" s="21">
        <v>40</v>
      </c>
      <c r="J135" s="21"/>
      <c r="K135" s="21"/>
      <c r="L135" s="21" t="s">
        <v>105</v>
      </c>
      <c r="M135" s="21">
        <v>268</v>
      </c>
      <c r="N135" s="21">
        <v>106</v>
      </c>
      <c r="O135" s="21" t="s">
        <v>594</v>
      </c>
      <c r="P135" s="21" t="s">
        <v>417</v>
      </c>
      <c r="Q135" s="21"/>
    </row>
    <row r="136" s="4" customFormat="1" ht="42.75" spans="1:17">
      <c r="A136" s="21" t="s">
        <v>92</v>
      </c>
      <c r="B136" s="21" t="s">
        <v>100</v>
      </c>
      <c r="C136" s="21"/>
      <c r="D136" s="21" t="s">
        <v>595</v>
      </c>
      <c r="E136" s="21" t="s">
        <v>596</v>
      </c>
      <c r="F136" s="21" t="s">
        <v>298</v>
      </c>
      <c r="G136" s="21" t="s">
        <v>597</v>
      </c>
      <c r="H136" s="21">
        <v>20</v>
      </c>
      <c r="I136" s="21">
        <v>20</v>
      </c>
      <c r="J136" s="21"/>
      <c r="K136" s="21"/>
      <c r="L136" s="21" t="s">
        <v>105</v>
      </c>
      <c r="M136" s="21">
        <v>302</v>
      </c>
      <c r="N136" s="21">
        <v>65</v>
      </c>
      <c r="O136" s="21" t="s">
        <v>598</v>
      </c>
      <c r="P136" s="21" t="s">
        <v>417</v>
      </c>
      <c r="Q136" s="21"/>
    </row>
    <row r="137" s="4" customFormat="1" ht="42.75" spans="1:17">
      <c r="A137" s="21" t="s">
        <v>92</v>
      </c>
      <c r="B137" s="21" t="s">
        <v>100</v>
      </c>
      <c r="C137" s="21"/>
      <c r="D137" s="21" t="s">
        <v>599</v>
      </c>
      <c r="E137" s="21" t="s">
        <v>600</v>
      </c>
      <c r="F137" s="21" t="s">
        <v>298</v>
      </c>
      <c r="G137" s="21" t="s">
        <v>601</v>
      </c>
      <c r="H137" s="21">
        <v>4</v>
      </c>
      <c r="I137" s="21">
        <v>4</v>
      </c>
      <c r="J137" s="21"/>
      <c r="K137" s="21"/>
      <c r="L137" s="21" t="s">
        <v>105</v>
      </c>
      <c r="M137" s="21">
        <v>234</v>
      </c>
      <c r="N137" s="21">
        <v>56</v>
      </c>
      <c r="O137" s="21" t="s">
        <v>602</v>
      </c>
      <c r="P137" s="21" t="s">
        <v>417</v>
      </c>
      <c r="Q137" s="21"/>
    </row>
    <row r="138" s="4" customFormat="1" ht="85.5" spans="1:17">
      <c r="A138" s="21" t="s">
        <v>92</v>
      </c>
      <c r="B138" s="21" t="s">
        <v>100</v>
      </c>
      <c r="C138" s="21"/>
      <c r="D138" s="21" t="s">
        <v>603</v>
      </c>
      <c r="E138" s="21" t="s">
        <v>604</v>
      </c>
      <c r="F138" s="21" t="s">
        <v>121</v>
      </c>
      <c r="G138" s="21" t="s">
        <v>486</v>
      </c>
      <c r="H138" s="21">
        <v>100</v>
      </c>
      <c r="I138" s="21">
        <v>100</v>
      </c>
      <c r="J138" s="21"/>
      <c r="K138" s="21"/>
      <c r="L138" s="21" t="s">
        <v>105</v>
      </c>
      <c r="M138" s="21">
        <v>442</v>
      </c>
      <c r="N138" s="21">
        <v>137</v>
      </c>
      <c r="O138" s="21" t="s">
        <v>605</v>
      </c>
      <c r="P138" s="21" t="s">
        <v>417</v>
      </c>
      <c r="Q138" s="21" t="s">
        <v>488</v>
      </c>
    </row>
    <row r="139" s="4" customFormat="1" ht="85.5" spans="1:17">
      <c r="A139" s="21" t="s">
        <v>92</v>
      </c>
      <c r="B139" s="21" t="s">
        <v>100</v>
      </c>
      <c r="C139" s="21"/>
      <c r="D139" s="21" t="s">
        <v>606</v>
      </c>
      <c r="E139" s="21" t="s">
        <v>607</v>
      </c>
      <c r="F139" s="21" t="s">
        <v>121</v>
      </c>
      <c r="G139" s="21" t="s">
        <v>608</v>
      </c>
      <c r="H139" s="21">
        <v>130</v>
      </c>
      <c r="I139" s="21">
        <v>130</v>
      </c>
      <c r="J139" s="21"/>
      <c r="K139" s="21"/>
      <c r="L139" s="21" t="s">
        <v>105</v>
      </c>
      <c r="M139" s="21">
        <v>371</v>
      </c>
      <c r="N139" s="21">
        <v>105</v>
      </c>
      <c r="O139" s="21" t="s">
        <v>609</v>
      </c>
      <c r="P139" s="21" t="s">
        <v>417</v>
      </c>
      <c r="Q139" s="21"/>
    </row>
    <row r="140" s="4" customFormat="1" ht="228" spans="1:17">
      <c r="A140" s="21" t="s">
        <v>92</v>
      </c>
      <c r="B140" s="21" t="s">
        <v>100</v>
      </c>
      <c r="C140" s="21"/>
      <c r="D140" s="21" t="s">
        <v>610</v>
      </c>
      <c r="E140" s="21" t="s">
        <v>611</v>
      </c>
      <c r="F140" s="21" t="s">
        <v>194</v>
      </c>
      <c r="G140" s="21" t="s">
        <v>612</v>
      </c>
      <c r="H140" s="21">
        <v>45.5</v>
      </c>
      <c r="I140" s="21">
        <v>45.5</v>
      </c>
      <c r="J140" s="21"/>
      <c r="K140" s="21"/>
      <c r="L140" s="21" t="s">
        <v>105</v>
      </c>
      <c r="M140" s="21">
        <v>238</v>
      </c>
      <c r="N140" s="21">
        <v>20</v>
      </c>
      <c r="O140" s="21" t="s">
        <v>613</v>
      </c>
      <c r="P140" s="21" t="s">
        <v>417</v>
      </c>
      <c r="Q140" s="21" t="s">
        <v>488</v>
      </c>
    </row>
    <row r="141" s="4" customFormat="1" ht="42.75" spans="1:17">
      <c r="A141" s="21" t="s">
        <v>92</v>
      </c>
      <c r="B141" s="21" t="s">
        <v>100</v>
      </c>
      <c r="C141" s="21"/>
      <c r="D141" s="21" t="s">
        <v>614</v>
      </c>
      <c r="E141" s="21" t="s">
        <v>615</v>
      </c>
      <c r="F141" s="21" t="s">
        <v>185</v>
      </c>
      <c r="G141" s="21" t="s">
        <v>616</v>
      </c>
      <c r="H141" s="21">
        <v>3.2</v>
      </c>
      <c r="I141" s="21">
        <v>3.2</v>
      </c>
      <c r="J141" s="21"/>
      <c r="K141" s="21"/>
      <c r="L141" s="21" t="s">
        <v>105</v>
      </c>
      <c r="M141" s="21">
        <v>184</v>
      </c>
      <c r="N141" s="21">
        <v>50</v>
      </c>
      <c r="O141" s="21" t="s">
        <v>617</v>
      </c>
      <c r="P141" s="21" t="s">
        <v>417</v>
      </c>
      <c r="Q141" s="21"/>
    </row>
    <row r="142" s="4" customFormat="1" ht="57" spans="1:17">
      <c r="A142" s="21" t="s">
        <v>92</v>
      </c>
      <c r="B142" s="21" t="s">
        <v>100</v>
      </c>
      <c r="C142" s="21"/>
      <c r="D142" s="21" t="s">
        <v>618</v>
      </c>
      <c r="E142" s="21" t="s">
        <v>619</v>
      </c>
      <c r="F142" s="21" t="s">
        <v>298</v>
      </c>
      <c r="G142" s="21" t="s">
        <v>620</v>
      </c>
      <c r="H142" s="21">
        <v>300</v>
      </c>
      <c r="I142" s="21">
        <v>300</v>
      </c>
      <c r="J142" s="21"/>
      <c r="K142" s="21"/>
      <c r="L142" s="21" t="s">
        <v>105</v>
      </c>
      <c r="M142" s="21">
        <v>631</v>
      </c>
      <c r="N142" s="21">
        <v>161</v>
      </c>
      <c r="O142" s="21" t="s">
        <v>621</v>
      </c>
      <c r="P142" s="21" t="s">
        <v>417</v>
      </c>
      <c r="Q142" s="21" t="s">
        <v>124</v>
      </c>
    </row>
    <row r="143" s="4" customFormat="1" ht="42.75" spans="1:17">
      <c r="A143" s="21" t="s">
        <v>92</v>
      </c>
      <c r="B143" s="21" t="s">
        <v>100</v>
      </c>
      <c r="C143" s="21"/>
      <c r="D143" s="21" t="s">
        <v>622</v>
      </c>
      <c r="E143" s="21" t="s">
        <v>623</v>
      </c>
      <c r="F143" s="21" t="s">
        <v>211</v>
      </c>
      <c r="G143" s="21" t="s">
        <v>624</v>
      </c>
      <c r="H143" s="21">
        <v>65</v>
      </c>
      <c r="I143" s="21">
        <v>65</v>
      </c>
      <c r="J143" s="21"/>
      <c r="K143" s="21"/>
      <c r="L143" s="21" t="s">
        <v>105</v>
      </c>
      <c r="M143" s="21">
        <v>366</v>
      </c>
      <c r="N143" s="21">
        <v>94</v>
      </c>
      <c r="O143" s="21" t="s">
        <v>625</v>
      </c>
      <c r="P143" s="21" t="s">
        <v>417</v>
      </c>
      <c r="Q143" s="21"/>
    </row>
    <row r="144" s="4" customFormat="1" ht="57" spans="1:17">
      <c r="A144" s="21" t="s">
        <v>92</v>
      </c>
      <c r="B144" s="21" t="s">
        <v>100</v>
      </c>
      <c r="C144" s="21"/>
      <c r="D144" s="21" t="s">
        <v>626</v>
      </c>
      <c r="E144" s="21" t="s">
        <v>627</v>
      </c>
      <c r="F144" s="21" t="s">
        <v>211</v>
      </c>
      <c r="G144" s="21" t="s">
        <v>628</v>
      </c>
      <c r="H144" s="21">
        <v>55</v>
      </c>
      <c r="I144" s="21">
        <v>55</v>
      </c>
      <c r="J144" s="21"/>
      <c r="K144" s="21"/>
      <c r="L144" s="21" t="s">
        <v>105</v>
      </c>
      <c r="M144" s="21">
        <v>386</v>
      </c>
      <c r="N144" s="21">
        <v>55</v>
      </c>
      <c r="O144" s="21" t="s">
        <v>629</v>
      </c>
      <c r="P144" s="21" t="s">
        <v>417</v>
      </c>
      <c r="Q144" s="21"/>
    </row>
    <row r="145" s="4" customFormat="1" ht="71.25" spans="1:17">
      <c r="A145" s="21" t="s">
        <v>92</v>
      </c>
      <c r="B145" s="21" t="s">
        <v>100</v>
      </c>
      <c r="C145" s="21"/>
      <c r="D145" s="21" t="s">
        <v>630</v>
      </c>
      <c r="E145" s="21" t="s">
        <v>631</v>
      </c>
      <c r="F145" s="21" t="s">
        <v>528</v>
      </c>
      <c r="G145" s="21" t="s">
        <v>540</v>
      </c>
      <c r="H145" s="21">
        <v>52.5</v>
      </c>
      <c r="I145" s="21">
        <v>52.5</v>
      </c>
      <c r="J145" s="21"/>
      <c r="K145" s="21"/>
      <c r="L145" s="21" t="s">
        <v>105</v>
      </c>
      <c r="M145" s="21">
        <v>328</v>
      </c>
      <c r="N145" s="21">
        <v>72</v>
      </c>
      <c r="O145" s="21" t="s">
        <v>632</v>
      </c>
      <c r="P145" s="21" t="s">
        <v>417</v>
      </c>
      <c r="Q145" s="21"/>
    </row>
    <row r="146" s="4" customFormat="1" ht="71.25" spans="1:17">
      <c r="A146" s="21" t="s">
        <v>92</v>
      </c>
      <c r="B146" s="21" t="s">
        <v>100</v>
      </c>
      <c r="C146" s="21"/>
      <c r="D146" s="21" t="s">
        <v>633</v>
      </c>
      <c r="E146" s="21" t="s">
        <v>634</v>
      </c>
      <c r="F146" s="21" t="s">
        <v>528</v>
      </c>
      <c r="G146" s="21" t="s">
        <v>540</v>
      </c>
      <c r="H146" s="21">
        <v>10</v>
      </c>
      <c r="I146" s="21">
        <v>10</v>
      </c>
      <c r="J146" s="21"/>
      <c r="K146" s="21"/>
      <c r="L146" s="21" t="s">
        <v>105</v>
      </c>
      <c r="M146" s="21">
        <v>328</v>
      </c>
      <c r="N146" s="21">
        <v>72</v>
      </c>
      <c r="O146" s="21" t="s">
        <v>635</v>
      </c>
      <c r="P146" s="21" t="s">
        <v>417</v>
      </c>
      <c r="Q146" s="21"/>
    </row>
    <row r="147" s="4" customFormat="1" ht="71.25" spans="1:17">
      <c r="A147" s="21" t="s">
        <v>92</v>
      </c>
      <c r="B147" s="21" t="s">
        <v>100</v>
      </c>
      <c r="C147" s="21"/>
      <c r="D147" s="21" t="s">
        <v>636</v>
      </c>
      <c r="E147" s="21" t="s">
        <v>637</v>
      </c>
      <c r="F147" s="21" t="s">
        <v>528</v>
      </c>
      <c r="G147" s="21" t="s">
        <v>638</v>
      </c>
      <c r="H147" s="21">
        <v>30</v>
      </c>
      <c r="I147" s="21">
        <v>30</v>
      </c>
      <c r="J147" s="21"/>
      <c r="K147" s="21"/>
      <c r="L147" s="21" t="s">
        <v>105</v>
      </c>
      <c r="M147" s="21">
        <v>191</v>
      </c>
      <c r="N147" s="21">
        <v>50</v>
      </c>
      <c r="O147" s="21" t="s">
        <v>639</v>
      </c>
      <c r="P147" s="21" t="s">
        <v>417</v>
      </c>
      <c r="Q147" s="21"/>
    </row>
    <row r="148" s="4" customFormat="1" ht="71.25" spans="1:17">
      <c r="A148" s="21" t="s">
        <v>92</v>
      </c>
      <c r="B148" s="21" t="s">
        <v>100</v>
      </c>
      <c r="C148" s="21"/>
      <c r="D148" s="21" t="s">
        <v>640</v>
      </c>
      <c r="E148" s="21" t="s">
        <v>641</v>
      </c>
      <c r="F148" s="21" t="s">
        <v>199</v>
      </c>
      <c r="G148" s="21" t="s">
        <v>642</v>
      </c>
      <c r="H148" s="21">
        <v>50</v>
      </c>
      <c r="I148" s="21">
        <v>50</v>
      </c>
      <c r="J148" s="21"/>
      <c r="K148" s="21"/>
      <c r="L148" s="21" t="s">
        <v>105</v>
      </c>
      <c r="M148" s="21">
        <v>100</v>
      </c>
      <c r="N148" s="21">
        <v>26</v>
      </c>
      <c r="O148" s="21" t="s">
        <v>643</v>
      </c>
      <c r="P148" s="21" t="s">
        <v>417</v>
      </c>
      <c r="Q148" s="21"/>
    </row>
    <row r="149" s="4" customFormat="1" ht="57" spans="1:17">
      <c r="A149" s="21" t="s">
        <v>92</v>
      </c>
      <c r="B149" s="21" t="s">
        <v>100</v>
      </c>
      <c r="C149" s="21"/>
      <c r="D149" s="21" t="s">
        <v>644</v>
      </c>
      <c r="E149" s="21" t="s">
        <v>645</v>
      </c>
      <c r="F149" s="21" t="s">
        <v>199</v>
      </c>
      <c r="G149" s="21" t="s">
        <v>646</v>
      </c>
      <c r="H149" s="21">
        <v>120</v>
      </c>
      <c r="I149" s="21">
        <v>120</v>
      </c>
      <c r="J149" s="21"/>
      <c r="K149" s="21"/>
      <c r="L149" s="21" t="s">
        <v>105</v>
      </c>
      <c r="M149" s="21">
        <v>61</v>
      </c>
      <c r="N149" s="21">
        <v>40</v>
      </c>
      <c r="O149" s="21" t="s">
        <v>647</v>
      </c>
      <c r="P149" s="21" t="s">
        <v>417</v>
      </c>
      <c r="Q149" s="21"/>
    </row>
    <row r="150" s="4" customFormat="1" ht="71.25" spans="1:17">
      <c r="A150" s="21" t="s">
        <v>92</v>
      </c>
      <c r="B150" s="21" t="s">
        <v>100</v>
      </c>
      <c r="C150" s="21"/>
      <c r="D150" s="21" t="s">
        <v>648</v>
      </c>
      <c r="E150" s="21" t="s">
        <v>649</v>
      </c>
      <c r="F150" s="21" t="s">
        <v>302</v>
      </c>
      <c r="G150" s="21" t="s">
        <v>650</v>
      </c>
      <c r="H150" s="21">
        <v>240</v>
      </c>
      <c r="I150" s="21">
        <v>240</v>
      </c>
      <c r="J150" s="21"/>
      <c r="K150" s="21"/>
      <c r="L150" s="21" t="s">
        <v>105</v>
      </c>
      <c r="M150" s="21">
        <v>517</v>
      </c>
      <c r="N150" s="21">
        <v>179</v>
      </c>
      <c r="O150" s="21" t="s">
        <v>651</v>
      </c>
      <c r="P150" s="21" t="s">
        <v>417</v>
      </c>
      <c r="Q150" s="21"/>
    </row>
    <row r="151" s="4" customFormat="1" ht="57" spans="1:17">
      <c r="A151" s="21" t="s">
        <v>92</v>
      </c>
      <c r="B151" s="21" t="s">
        <v>100</v>
      </c>
      <c r="C151" s="21"/>
      <c r="D151" s="21" t="s">
        <v>652</v>
      </c>
      <c r="E151" s="21" t="s">
        <v>653</v>
      </c>
      <c r="F151" s="21" t="s">
        <v>302</v>
      </c>
      <c r="G151" s="21" t="s">
        <v>654</v>
      </c>
      <c r="H151" s="21">
        <v>260</v>
      </c>
      <c r="I151" s="21">
        <v>260</v>
      </c>
      <c r="J151" s="21"/>
      <c r="K151" s="21"/>
      <c r="L151" s="21" t="s">
        <v>105</v>
      </c>
      <c r="M151" s="21">
        <v>562</v>
      </c>
      <c r="N151" s="21">
        <v>216</v>
      </c>
      <c r="O151" s="21" t="s">
        <v>655</v>
      </c>
      <c r="P151" s="21" t="s">
        <v>417</v>
      </c>
      <c r="Q151" s="21"/>
    </row>
    <row r="152" s="4" customFormat="1" ht="42.75" spans="1:17">
      <c r="A152" s="21" t="s">
        <v>92</v>
      </c>
      <c r="B152" s="21" t="s">
        <v>100</v>
      </c>
      <c r="C152" s="21"/>
      <c r="D152" s="21" t="s">
        <v>656</v>
      </c>
      <c r="E152" s="21" t="s">
        <v>657</v>
      </c>
      <c r="F152" s="21" t="s">
        <v>302</v>
      </c>
      <c r="G152" s="21" t="s">
        <v>658</v>
      </c>
      <c r="H152" s="21">
        <v>10.8</v>
      </c>
      <c r="I152" s="21">
        <v>10.8</v>
      </c>
      <c r="J152" s="21"/>
      <c r="K152" s="21"/>
      <c r="L152" s="21" t="s">
        <v>105</v>
      </c>
      <c r="M152" s="21">
        <v>387</v>
      </c>
      <c r="N152" s="21">
        <v>86</v>
      </c>
      <c r="O152" s="21" t="s">
        <v>659</v>
      </c>
      <c r="P152" s="21" t="s">
        <v>417</v>
      </c>
      <c r="Q152" s="21"/>
    </row>
    <row r="153" s="4" customFormat="1" ht="42.75" spans="1:17">
      <c r="A153" s="21" t="s">
        <v>92</v>
      </c>
      <c r="B153" s="21" t="s">
        <v>100</v>
      </c>
      <c r="C153" s="21"/>
      <c r="D153" s="21" t="s">
        <v>660</v>
      </c>
      <c r="E153" s="21" t="s">
        <v>661</v>
      </c>
      <c r="F153" s="21" t="s">
        <v>302</v>
      </c>
      <c r="G153" s="21" t="s">
        <v>650</v>
      </c>
      <c r="H153" s="21">
        <v>4.8</v>
      </c>
      <c r="I153" s="21">
        <v>4.8</v>
      </c>
      <c r="J153" s="21"/>
      <c r="K153" s="21"/>
      <c r="L153" s="21" t="s">
        <v>105</v>
      </c>
      <c r="M153" s="21">
        <v>266</v>
      </c>
      <c r="N153" s="21">
        <v>90</v>
      </c>
      <c r="O153" s="21" t="s">
        <v>662</v>
      </c>
      <c r="P153" s="21" t="s">
        <v>417</v>
      </c>
      <c r="Q153" s="21"/>
    </row>
    <row r="154" s="4" customFormat="1" ht="42.75" spans="1:17">
      <c r="A154" s="21" t="s">
        <v>92</v>
      </c>
      <c r="B154" s="21" t="s">
        <v>100</v>
      </c>
      <c r="C154" s="21"/>
      <c r="D154" s="21" t="s">
        <v>663</v>
      </c>
      <c r="E154" s="21" t="s">
        <v>664</v>
      </c>
      <c r="F154" s="21" t="s">
        <v>228</v>
      </c>
      <c r="G154" s="21" t="s">
        <v>236</v>
      </c>
      <c r="H154" s="21">
        <v>50</v>
      </c>
      <c r="I154" s="21">
        <v>50</v>
      </c>
      <c r="J154" s="21"/>
      <c r="K154" s="21"/>
      <c r="L154" s="21" t="s">
        <v>105</v>
      </c>
      <c r="M154" s="21">
        <v>30</v>
      </c>
      <c r="N154" s="21">
        <v>30</v>
      </c>
      <c r="O154" s="21" t="s">
        <v>665</v>
      </c>
      <c r="P154" s="21" t="s">
        <v>417</v>
      </c>
      <c r="Q154" s="21" t="s">
        <v>124</v>
      </c>
    </row>
    <row r="155" s="4" customFormat="1" ht="42.75" spans="1:17">
      <c r="A155" s="21" t="s">
        <v>92</v>
      </c>
      <c r="B155" s="21" t="s">
        <v>100</v>
      </c>
      <c r="C155" s="21"/>
      <c r="D155" s="21" t="s">
        <v>666</v>
      </c>
      <c r="E155" s="21" t="s">
        <v>667</v>
      </c>
      <c r="F155" s="21" t="s">
        <v>228</v>
      </c>
      <c r="G155" s="21" t="s">
        <v>172</v>
      </c>
      <c r="H155" s="21">
        <v>50</v>
      </c>
      <c r="I155" s="21">
        <v>50</v>
      </c>
      <c r="J155" s="21"/>
      <c r="K155" s="21"/>
      <c r="L155" s="21" t="s">
        <v>105</v>
      </c>
      <c r="M155" s="21">
        <v>100</v>
      </c>
      <c r="N155" s="21">
        <v>57</v>
      </c>
      <c r="O155" s="21" t="s">
        <v>668</v>
      </c>
      <c r="P155" s="21" t="s">
        <v>417</v>
      </c>
      <c r="Q155" s="21"/>
    </row>
    <row r="156" s="4" customFormat="1" ht="71.25" spans="1:17">
      <c r="A156" s="21" t="s">
        <v>92</v>
      </c>
      <c r="B156" s="21" t="s">
        <v>100</v>
      </c>
      <c r="C156" s="21"/>
      <c r="D156" s="21" t="s">
        <v>669</v>
      </c>
      <c r="E156" s="21" t="s">
        <v>670</v>
      </c>
      <c r="F156" s="21" t="s">
        <v>265</v>
      </c>
      <c r="G156" s="21" t="s">
        <v>671</v>
      </c>
      <c r="H156" s="21">
        <v>1</v>
      </c>
      <c r="I156" s="21">
        <v>1</v>
      </c>
      <c r="J156" s="21"/>
      <c r="K156" s="21"/>
      <c r="L156" s="21" t="s">
        <v>105</v>
      </c>
      <c r="M156" s="21">
        <v>340</v>
      </c>
      <c r="N156" s="21">
        <v>89</v>
      </c>
      <c r="O156" s="21" t="s">
        <v>672</v>
      </c>
      <c r="P156" s="21" t="s">
        <v>417</v>
      </c>
      <c r="Q156" s="21"/>
    </row>
    <row r="157" s="4" customFormat="1" ht="71.25" spans="1:17">
      <c r="A157" s="21" t="s">
        <v>92</v>
      </c>
      <c r="B157" s="21" t="s">
        <v>100</v>
      </c>
      <c r="C157" s="21"/>
      <c r="D157" s="21" t="s">
        <v>673</v>
      </c>
      <c r="E157" s="21" t="s">
        <v>674</v>
      </c>
      <c r="F157" s="21" t="s">
        <v>265</v>
      </c>
      <c r="G157" s="21" t="s">
        <v>671</v>
      </c>
      <c r="H157" s="21">
        <v>1.2</v>
      </c>
      <c r="I157" s="21">
        <v>1.2</v>
      </c>
      <c r="J157" s="21"/>
      <c r="K157" s="21"/>
      <c r="L157" s="21" t="s">
        <v>105</v>
      </c>
      <c r="M157" s="21">
        <v>340</v>
      </c>
      <c r="N157" s="21">
        <v>89</v>
      </c>
      <c r="O157" s="21" t="s">
        <v>672</v>
      </c>
      <c r="P157" s="21" t="s">
        <v>417</v>
      </c>
      <c r="Q157" s="21"/>
    </row>
    <row r="158" s="4" customFormat="1" ht="71.25" spans="1:17">
      <c r="A158" s="21" t="s">
        <v>92</v>
      </c>
      <c r="B158" s="21" t="s">
        <v>100</v>
      </c>
      <c r="C158" s="21"/>
      <c r="D158" s="21" t="s">
        <v>675</v>
      </c>
      <c r="E158" s="21" t="s">
        <v>676</v>
      </c>
      <c r="F158" s="21" t="s">
        <v>265</v>
      </c>
      <c r="G158" s="21" t="s">
        <v>677</v>
      </c>
      <c r="H158" s="21">
        <v>4.4</v>
      </c>
      <c r="I158" s="21">
        <v>4.4</v>
      </c>
      <c r="J158" s="21"/>
      <c r="K158" s="21"/>
      <c r="L158" s="21" t="s">
        <v>105</v>
      </c>
      <c r="M158" s="21">
        <v>239</v>
      </c>
      <c r="N158" s="21">
        <v>79</v>
      </c>
      <c r="O158" s="21" t="s">
        <v>678</v>
      </c>
      <c r="P158" s="21" t="s">
        <v>417</v>
      </c>
      <c r="Q158" s="21"/>
    </row>
    <row r="159" s="4" customFormat="1" ht="71.25" spans="1:17">
      <c r="A159" s="21" t="s">
        <v>92</v>
      </c>
      <c r="B159" s="21" t="s">
        <v>100</v>
      </c>
      <c r="C159" s="21"/>
      <c r="D159" s="21" t="s">
        <v>679</v>
      </c>
      <c r="E159" s="21" t="s">
        <v>680</v>
      </c>
      <c r="F159" s="21" t="s">
        <v>265</v>
      </c>
      <c r="G159" s="21" t="s">
        <v>681</v>
      </c>
      <c r="H159" s="21">
        <v>190</v>
      </c>
      <c r="I159" s="21">
        <v>190</v>
      </c>
      <c r="J159" s="21"/>
      <c r="K159" s="21"/>
      <c r="L159" s="21" t="s">
        <v>105</v>
      </c>
      <c r="M159" s="21">
        <v>480</v>
      </c>
      <c r="N159" s="21">
        <v>132</v>
      </c>
      <c r="O159" s="21" t="s">
        <v>682</v>
      </c>
      <c r="P159" s="21" t="s">
        <v>417</v>
      </c>
      <c r="Q159" s="21" t="s">
        <v>488</v>
      </c>
    </row>
    <row r="160" s="4" customFormat="1" ht="71.25" spans="1:17">
      <c r="A160" s="21" t="s">
        <v>92</v>
      </c>
      <c r="B160" s="21" t="s">
        <v>100</v>
      </c>
      <c r="C160" s="21"/>
      <c r="D160" s="21" t="s">
        <v>683</v>
      </c>
      <c r="E160" s="21" t="s">
        <v>684</v>
      </c>
      <c r="F160" s="21" t="s">
        <v>265</v>
      </c>
      <c r="G160" s="21" t="s">
        <v>685</v>
      </c>
      <c r="H160" s="21">
        <v>35</v>
      </c>
      <c r="I160" s="21">
        <v>35</v>
      </c>
      <c r="J160" s="21"/>
      <c r="K160" s="21"/>
      <c r="L160" s="21" t="s">
        <v>105</v>
      </c>
      <c r="M160" s="21">
        <v>310</v>
      </c>
      <c r="N160" s="21">
        <v>72</v>
      </c>
      <c r="O160" s="21" t="s">
        <v>686</v>
      </c>
      <c r="P160" s="21" t="s">
        <v>417</v>
      </c>
      <c r="Q160" s="21"/>
    </row>
    <row r="161" s="4" customFormat="1" ht="42.75" spans="1:17">
      <c r="A161" s="21" t="s">
        <v>92</v>
      </c>
      <c r="B161" s="21" t="s">
        <v>100</v>
      </c>
      <c r="C161" s="21"/>
      <c r="D161" s="21" t="s">
        <v>687</v>
      </c>
      <c r="E161" s="21" t="s">
        <v>688</v>
      </c>
      <c r="F161" s="21" t="s">
        <v>158</v>
      </c>
      <c r="G161" s="21" t="s">
        <v>159</v>
      </c>
      <c r="H161" s="21">
        <v>0.8</v>
      </c>
      <c r="I161" s="21">
        <v>0.8</v>
      </c>
      <c r="J161" s="21"/>
      <c r="K161" s="21"/>
      <c r="L161" s="21" t="s">
        <v>105</v>
      </c>
      <c r="M161" s="21">
        <v>206</v>
      </c>
      <c r="N161" s="21">
        <v>18</v>
      </c>
      <c r="O161" s="21" t="s">
        <v>689</v>
      </c>
      <c r="P161" s="21" t="s">
        <v>417</v>
      </c>
      <c r="Q161" s="21"/>
    </row>
    <row r="162" s="4" customFormat="1" ht="57" spans="1:17">
      <c r="A162" s="21" t="s">
        <v>92</v>
      </c>
      <c r="B162" s="21" t="s">
        <v>100</v>
      </c>
      <c r="C162" s="21"/>
      <c r="D162" s="21" t="s">
        <v>690</v>
      </c>
      <c r="E162" s="21" t="s">
        <v>691</v>
      </c>
      <c r="F162" s="21" t="s">
        <v>158</v>
      </c>
      <c r="G162" s="21" t="s">
        <v>692</v>
      </c>
      <c r="H162" s="21">
        <v>160</v>
      </c>
      <c r="I162" s="21">
        <v>160</v>
      </c>
      <c r="J162" s="21"/>
      <c r="K162" s="21"/>
      <c r="L162" s="21" t="s">
        <v>105</v>
      </c>
      <c r="M162" s="21">
        <v>181</v>
      </c>
      <c r="N162" s="21">
        <v>41</v>
      </c>
      <c r="O162" s="21" t="s">
        <v>693</v>
      </c>
      <c r="P162" s="21" t="s">
        <v>417</v>
      </c>
      <c r="Q162" s="21"/>
    </row>
    <row r="163" s="4" customFormat="1" ht="57" spans="1:17">
      <c r="A163" s="21" t="s">
        <v>92</v>
      </c>
      <c r="B163" s="21" t="s">
        <v>100</v>
      </c>
      <c r="C163" s="21"/>
      <c r="D163" s="21" t="s">
        <v>694</v>
      </c>
      <c r="E163" s="21" t="s">
        <v>695</v>
      </c>
      <c r="F163" s="21" t="s">
        <v>158</v>
      </c>
      <c r="G163" s="21" t="s">
        <v>696</v>
      </c>
      <c r="H163" s="21">
        <v>50</v>
      </c>
      <c r="I163" s="21">
        <v>50</v>
      </c>
      <c r="J163" s="21"/>
      <c r="K163" s="21"/>
      <c r="L163" s="21" t="s">
        <v>105</v>
      </c>
      <c r="M163" s="21">
        <v>203</v>
      </c>
      <c r="N163" s="21">
        <v>41</v>
      </c>
      <c r="O163" s="21" t="s">
        <v>697</v>
      </c>
      <c r="P163" s="21" t="s">
        <v>417</v>
      </c>
      <c r="Q163" s="21"/>
    </row>
    <row r="164" s="4" customFormat="1" ht="42.75" spans="1:17">
      <c r="A164" s="21" t="s">
        <v>92</v>
      </c>
      <c r="B164" s="21" t="s">
        <v>100</v>
      </c>
      <c r="C164" s="21"/>
      <c r="D164" s="21" t="s">
        <v>698</v>
      </c>
      <c r="E164" s="21" t="s">
        <v>699</v>
      </c>
      <c r="F164" s="21" t="s">
        <v>158</v>
      </c>
      <c r="G164" s="21" t="s">
        <v>700</v>
      </c>
      <c r="H164" s="21">
        <v>15</v>
      </c>
      <c r="I164" s="21">
        <v>15</v>
      </c>
      <c r="J164" s="21"/>
      <c r="K164" s="21"/>
      <c r="L164" s="21" t="s">
        <v>105</v>
      </c>
      <c r="M164" s="21">
        <v>206</v>
      </c>
      <c r="N164" s="21">
        <v>18</v>
      </c>
      <c r="O164" s="21" t="s">
        <v>701</v>
      </c>
      <c r="P164" s="21" t="s">
        <v>417</v>
      </c>
      <c r="Q164" s="21"/>
    </row>
    <row r="165" s="4" customFormat="1" ht="57" spans="1:17">
      <c r="A165" s="21" t="s">
        <v>92</v>
      </c>
      <c r="B165" s="21" t="s">
        <v>100</v>
      </c>
      <c r="C165" s="21"/>
      <c r="D165" s="21" t="s">
        <v>702</v>
      </c>
      <c r="E165" s="21" t="s">
        <v>703</v>
      </c>
      <c r="F165" s="21" t="s">
        <v>158</v>
      </c>
      <c r="G165" s="21" t="s">
        <v>704</v>
      </c>
      <c r="H165" s="21">
        <v>30</v>
      </c>
      <c r="I165" s="21">
        <v>30</v>
      </c>
      <c r="J165" s="21"/>
      <c r="K165" s="21"/>
      <c r="L165" s="21" t="s">
        <v>105</v>
      </c>
      <c r="M165" s="21">
        <v>200</v>
      </c>
      <c r="N165" s="21">
        <v>30</v>
      </c>
      <c r="O165" s="21" t="s">
        <v>705</v>
      </c>
      <c r="P165" s="21" t="s">
        <v>417</v>
      </c>
      <c r="Q165" s="21"/>
    </row>
    <row r="166" s="4" customFormat="1" ht="42.75" spans="1:17">
      <c r="A166" s="21" t="s">
        <v>92</v>
      </c>
      <c r="B166" s="21" t="s">
        <v>100</v>
      </c>
      <c r="C166" s="21"/>
      <c r="D166" s="21" t="s">
        <v>706</v>
      </c>
      <c r="E166" s="21" t="s">
        <v>707</v>
      </c>
      <c r="F166" s="21" t="s">
        <v>158</v>
      </c>
      <c r="G166" s="21" t="s">
        <v>708</v>
      </c>
      <c r="H166" s="21">
        <v>30</v>
      </c>
      <c r="I166" s="21">
        <v>30</v>
      </c>
      <c r="J166" s="21"/>
      <c r="K166" s="21"/>
      <c r="L166" s="21" t="s">
        <v>105</v>
      </c>
      <c r="M166" s="21">
        <v>90</v>
      </c>
      <c r="N166" s="21">
        <v>28</v>
      </c>
      <c r="O166" s="21" t="s">
        <v>709</v>
      </c>
      <c r="P166" s="21" t="s">
        <v>417</v>
      </c>
      <c r="Q166" s="21"/>
    </row>
    <row r="167" s="4" customFormat="1" ht="42.75" spans="1:17">
      <c r="A167" s="21" t="s">
        <v>92</v>
      </c>
      <c r="B167" s="21" t="s">
        <v>100</v>
      </c>
      <c r="C167" s="21"/>
      <c r="D167" s="21" t="s">
        <v>710</v>
      </c>
      <c r="E167" s="21" t="s">
        <v>711</v>
      </c>
      <c r="F167" s="21" t="s">
        <v>158</v>
      </c>
      <c r="G167" s="21" t="s">
        <v>712</v>
      </c>
      <c r="H167" s="21">
        <v>30</v>
      </c>
      <c r="I167" s="21">
        <v>30</v>
      </c>
      <c r="J167" s="21"/>
      <c r="K167" s="21"/>
      <c r="L167" s="21" t="s">
        <v>105</v>
      </c>
      <c r="M167" s="21">
        <v>108</v>
      </c>
      <c r="N167" s="21">
        <v>24</v>
      </c>
      <c r="O167" s="21" t="s">
        <v>713</v>
      </c>
      <c r="P167" s="21" t="s">
        <v>417</v>
      </c>
      <c r="Q167" s="21"/>
    </row>
    <row r="168" s="4" customFormat="1" ht="42.75" spans="1:17">
      <c r="A168" s="21" t="s">
        <v>92</v>
      </c>
      <c r="B168" s="21" t="s">
        <v>100</v>
      </c>
      <c r="C168" s="21"/>
      <c r="D168" s="21" t="s">
        <v>714</v>
      </c>
      <c r="E168" s="21" t="s">
        <v>715</v>
      </c>
      <c r="F168" s="21" t="s">
        <v>158</v>
      </c>
      <c r="G168" s="21" t="s">
        <v>716</v>
      </c>
      <c r="H168" s="21">
        <v>45</v>
      </c>
      <c r="I168" s="21">
        <v>45</v>
      </c>
      <c r="J168" s="21"/>
      <c r="K168" s="21"/>
      <c r="L168" s="21" t="s">
        <v>105</v>
      </c>
      <c r="M168" s="21">
        <v>120</v>
      </c>
      <c r="N168" s="21">
        <v>45</v>
      </c>
      <c r="O168" s="21" t="s">
        <v>717</v>
      </c>
      <c r="P168" s="21" t="s">
        <v>417</v>
      </c>
      <c r="Q168" s="21" t="s">
        <v>124</v>
      </c>
    </row>
    <row r="169" s="4" customFormat="1" ht="42.75" spans="1:17">
      <c r="A169" s="21" t="s">
        <v>92</v>
      </c>
      <c r="B169" s="21" t="s">
        <v>100</v>
      </c>
      <c r="C169" s="21"/>
      <c r="D169" s="21" t="s">
        <v>718</v>
      </c>
      <c r="E169" s="21" t="s">
        <v>719</v>
      </c>
      <c r="F169" s="21" t="s">
        <v>158</v>
      </c>
      <c r="G169" s="21" t="s">
        <v>720</v>
      </c>
      <c r="H169" s="21">
        <v>110</v>
      </c>
      <c r="I169" s="21">
        <v>110</v>
      </c>
      <c r="J169" s="21"/>
      <c r="K169" s="21"/>
      <c r="L169" s="21" t="s">
        <v>105</v>
      </c>
      <c r="M169" s="21">
        <v>396</v>
      </c>
      <c r="N169" s="21">
        <v>56</v>
      </c>
      <c r="O169" s="21" t="s">
        <v>721</v>
      </c>
      <c r="P169" s="21" t="s">
        <v>417</v>
      </c>
      <c r="Q169" s="21"/>
    </row>
    <row r="170" s="4" customFormat="1" ht="57" spans="1:17">
      <c r="A170" s="21" t="s">
        <v>92</v>
      </c>
      <c r="B170" s="21" t="s">
        <v>100</v>
      </c>
      <c r="C170" s="21"/>
      <c r="D170" s="21" t="s">
        <v>722</v>
      </c>
      <c r="E170" s="21" t="s">
        <v>723</v>
      </c>
      <c r="F170" s="21" t="s">
        <v>153</v>
      </c>
      <c r="G170" s="21" t="s">
        <v>724</v>
      </c>
      <c r="H170" s="21">
        <v>350</v>
      </c>
      <c r="I170" s="21">
        <v>350</v>
      </c>
      <c r="J170" s="21"/>
      <c r="K170" s="21"/>
      <c r="L170" s="21" t="s">
        <v>105</v>
      </c>
      <c r="M170" s="21">
        <v>242</v>
      </c>
      <c r="N170" s="21">
        <v>11</v>
      </c>
      <c r="O170" s="21" t="s">
        <v>725</v>
      </c>
      <c r="P170" s="21" t="s">
        <v>417</v>
      </c>
      <c r="Q170" s="21"/>
    </row>
    <row r="171" s="4" customFormat="1" ht="57" spans="1:17">
      <c r="A171" s="21" t="s">
        <v>92</v>
      </c>
      <c r="B171" s="21" t="s">
        <v>100</v>
      </c>
      <c r="C171" s="21"/>
      <c r="D171" s="21" t="s">
        <v>726</v>
      </c>
      <c r="E171" s="21" t="s">
        <v>727</v>
      </c>
      <c r="F171" s="21" t="s">
        <v>153</v>
      </c>
      <c r="G171" s="21" t="s">
        <v>520</v>
      </c>
      <c r="H171" s="21">
        <v>220</v>
      </c>
      <c r="I171" s="21">
        <v>220</v>
      </c>
      <c r="J171" s="21"/>
      <c r="K171" s="21"/>
      <c r="L171" s="21" t="s">
        <v>105</v>
      </c>
      <c r="M171" s="21">
        <v>113</v>
      </c>
      <c r="N171" s="21">
        <v>26</v>
      </c>
      <c r="O171" s="21" t="s">
        <v>728</v>
      </c>
      <c r="P171" s="21" t="s">
        <v>417</v>
      </c>
      <c r="Q171" s="21"/>
    </row>
    <row r="172" s="4" customFormat="1" ht="71.25" spans="1:17">
      <c r="A172" s="21" t="s">
        <v>92</v>
      </c>
      <c r="B172" s="21" t="s">
        <v>100</v>
      </c>
      <c r="C172" s="21"/>
      <c r="D172" s="21" t="s">
        <v>729</v>
      </c>
      <c r="E172" s="21" t="s">
        <v>730</v>
      </c>
      <c r="F172" s="21" t="s">
        <v>153</v>
      </c>
      <c r="G172" s="21" t="s">
        <v>154</v>
      </c>
      <c r="H172" s="21">
        <v>19</v>
      </c>
      <c r="I172" s="21">
        <v>19</v>
      </c>
      <c r="J172" s="21"/>
      <c r="K172" s="21"/>
      <c r="L172" s="21" t="s">
        <v>105</v>
      </c>
      <c r="M172" s="21">
        <v>168</v>
      </c>
      <c r="N172" s="21">
        <v>11</v>
      </c>
      <c r="O172" s="21" t="s">
        <v>731</v>
      </c>
      <c r="P172" s="21" t="s">
        <v>417</v>
      </c>
      <c r="Q172" s="21" t="s">
        <v>124</v>
      </c>
    </row>
    <row r="173" s="4" customFormat="1" ht="57" spans="1:17">
      <c r="A173" s="21" t="s">
        <v>92</v>
      </c>
      <c r="B173" s="21" t="s">
        <v>100</v>
      </c>
      <c r="C173" s="21"/>
      <c r="D173" s="21" t="s">
        <v>732</v>
      </c>
      <c r="E173" s="21" t="s">
        <v>733</v>
      </c>
      <c r="F173" s="21" t="s">
        <v>153</v>
      </c>
      <c r="G173" s="21" t="s">
        <v>734</v>
      </c>
      <c r="H173" s="21">
        <v>30</v>
      </c>
      <c r="I173" s="21">
        <v>30</v>
      </c>
      <c r="J173" s="21"/>
      <c r="K173" s="21"/>
      <c r="L173" s="21" t="s">
        <v>105</v>
      </c>
      <c r="M173" s="21">
        <v>180</v>
      </c>
      <c r="N173" s="21">
        <v>17</v>
      </c>
      <c r="O173" s="21" t="s">
        <v>735</v>
      </c>
      <c r="P173" s="21" t="s">
        <v>417</v>
      </c>
      <c r="Q173" s="21"/>
    </row>
    <row r="174" s="4" customFormat="1" ht="85.5" spans="1:17">
      <c r="A174" s="21" t="s">
        <v>92</v>
      </c>
      <c r="B174" s="21" t="s">
        <v>100</v>
      </c>
      <c r="C174" s="21"/>
      <c r="D174" s="21" t="s">
        <v>736</v>
      </c>
      <c r="E174" s="21" t="s">
        <v>737</v>
      </c>
      <c r="F174" s="21" t="s">
        <v>738</v>
      </c>
      <c r="G174" s="21" t="s">
        <v>739</v>
      </c>
      <c r="H174" s="21">
        <v>380</v>
      </c>
      <c r="I174" s="21">
        <v>380</v>
      </c>
      <c r="J174" s="21"/>
      <c r="K174" s="21"/>
      <c r="L174" s="21" t="s">
        <v>105</v>
      </c>
      <c r="M174" s="21">
        <v>254</v>
      </c>
      <c r="N174" s="21">
        <v>53</v>
      </c>
      <c r="O174" s="21" t="s">
        <v>740</v>
      </c>
      <c r="P174" s="21" t="s">
        <v>417</v>
      </c>
      <c r="Q174" s="21"/>
    </row>
    <row r="175" s="4" customFormat="1" ht="57" spans="1:17">
      <c r="A175" s="21" t="s">
        <v>92</v>
      </c>
      <c r="B175" s="21" t="s">
        <v>100</v>
      </c>
      <c r="C175" s="21"/>
      <c r="D175" s="21" t="s">
        <v>741</v>
      </c>
      <c r="E175" s="21" t="s">
        <v>742</v>
      </c>
      <c r="F175" s="21" t="s">
        <v>738</v>
      </c>
      <c r="G175" s="21" t="s">
        <v>743</v>
      </c>
      <c r="H175" s="21">
        <v>1.2</v>
      </c>
      <c r="I175" s="21">
        <v>1.2</v>
      </c>
      <c r="J175" s="21"/>
      <c r="K175" s="21"/>
      <c r="L175" s="21" t="s">
        <v>105</v>
      </c>
      <c r="M175" s="21">
        <v>110</v>
      </c>
      <c r="N175" s="21">
        <v>42</v>
      </c>
      <c r="O175" s="21" t="s">
        <v>744</v>
      </c>
      <c r="P175" s="21" t="s">
        <v>417</v>
      </c>
      <c r="Q175" s="21"/>
    </row>
    <row r="176" s="4" customFormat="1" ht="57" spans="1:17">
      <c r="A176" s="21" t="s">
        <v>92</v>
      </c>
      <c r="B176" s="21" t="s">
        <v>100</v>
      </c>
      <c r="C176" s="21"/>
      <c r="D176" s="21" t="s">
        <v>745</v>
      </c>
      <c r="E176" s="21" t="s">
        <v>746</v>
      </c>
      <c r="F176" s="21" t="s">
        <v>131</v>
      </c>
      <c r="G176" s="21" t="s">
        <v>747</v>
      </c>
      <c r="H176" s="21">
        <v>6</v>
      </c>
      <c r="I176" s="21">
        <v>6</v>
      </c>
      <c r="J176" s="21"/>
      <c r="K176" s="21"/>
      <c r="L176" s="21" t="s">
        <v>105</v>
      </c>
      <c r="M176" s="21">
        <v>477</v>
      </c>
      <c r="N176" s="21">
        <v>84</v>
      </c>
      <c r="O176" s="21" t="s">
        <v>748</v>
      </c>
      <c r="P176" s="21" t="s">
        <v>417</v>
      </c>
      <c r="Q176" s="21"/>
    </row>
    <row r="177" s="4" customFormat="1" ht="57" spans="1:17">
      <c r="A177" s="21" t="s">
        <v>92</v>
      </c>
      <c r="B177" s="21" t="s">
        <v>100</v>
      </c>
      <c r="C177" s="21"/>
      <c r="D177" s="21" t="s">
        <v>749</v>
      </c>
      <c r="E177" s="21" t="s">
        <v>750</v>
      </c>
      <c r="F177" s="21" t="s">
        <v>131</v>
      </c>
      <c r="G177" s="21" t="s">
        <v>249</v>
      </c>
      <c r="H177" s="21">
        <v>26.5</v>
      </c>
      <c r="I177" s="21">
        <v>26.5</v>
      </c>
      <c r="J177" s="21"/>
      <c r="K177" s="21"/>
      <c r="L177" s="21" t="s">
        <v>105</v>
      </c>
      <c r="M177" s="21">
        <v>169</v>
      </c>
      <c r="N177" s="21">
        <v>38</v>
      </c>
      <c r="O177" s="21" t="s">
        <v>751</v>
      </c>
      <c r="P177" s="21" t="s">
        <v>417</v>
      </c>
      <c r="Q177" s="21"/>
    </row>
    <row r="178" s="4" customFormat="1" ht="57" spans="1:17">
      <c r="A178" s="21" t="s">
        <v>92</v>
      </c>
      <c r="B178" s="21" t="s">
        <v>100</v>
      </c>
      <c r="C178" s="21"/>
      <c r="D178" s="21" t="s">
        <v>752</v>
      </c>
      <c r="E178" s="21" t="s">
        <v>753</v>
      </c>
      <c r="F178" s="21" t="s">
        <v>131</v>
      </c>
      <c r="G178" s="21" t="s">
        <v>754</v>
      </c>
      <c r="H178" s="21">
        <v>10</v>
      </c>
      <c r="I178" s="21">
        <v>10</v>
      </c>
      <c r="J178" s="21"/>
      <c r="K178" s="21"/>
      <c r="L178" s="21" t="s">
        <v>105</v>
      </c>
      <c r="M178" s="21">
        <v>202</v>
      </c>
      <c r="N178" s="21">
        <v>63</v>
      </c>
      <c r="O178" s="21" t="s">
        <v>755</v>
      </c>
      <c r="P178" s="21" t="s">
        <v>417</v>
      </c>
      <c r="Q178" s="21"/>
    </row>
    <row r="179" s="4" customFormat="1" ht="57" spans="1:17">
      <c r="A179" s="21" t="s">
        <v>92</v>
      </c>
      <c r="B179" s="21" t="s">
        <v>100</v>
      </c>
      <c r="C179" s="21"/>
      <c r="D179" s="21" t="s">
        <v>756</v>
      </c>
      <c r="E179" s="21" t="s">
        <v>757</v>
      </c>
      <c r="F179" s="21" t="s">
        <v>131</v>
      </c>
      <c r="G179" s="21" t="s">
        <v>758</v>
      </c>
      <c r="H179" s="21">
        <v>25</v>
      </c>
      <c r="I179" s="21">
        <v>25</v>
      </c>
      <c r="J179" s="21"/>
      <c r="K179" s="21"/>
      <c r="L179" s="21" t="s">
        <v>105</v>
      </c>
      <c r="M179" s="21">
        <v>200</v>
      </c>
      <c r="N179" s="21">
        <v>63</v>
      </c>
      <c r="O179" s="21" t="s">
        <v>759</v>
      </c>
      <c r="P179" s="21" t="s">
        <v>417</v>
      </c>
      <c r="Q179" s="21"/>
    </row>
    <row r="180" s="4" customFormat="1" ht="71.25" spans="1:17">
      <c r="A180" s="21" t="s">
        <v>92</v>
      </c>
      <c r="B180" s="21" t="s">
        <v>100</v>
      </c>
      <c r="C180" s="21"/>
      <c r="D180" s="21" t="s">
        <v>760</v>
      </c>
      <c r="E180" s="21" t="s">
        <v>761</v>
      </c>
      <c r="F180" s="21" t="s">
        <v>762</v>
      </c>
      <c r="G180" s="21" t="s">
        <v>763</v>
      </c>
      <c r="H180" s="21">
        <v>60</v>
      </c>
      <c r="I180" s="21">
        <v>60</v>
      </c>
      <c r="J180" s="21"/>
      <c r="K180" s="21"/>
      <c r="L180" s="21" t="s">
        <v>105</v>
      </c>
      <c r="M180" s="21">
        <v>71</v>
      </c>
      <c r="N180" s="21">
        <v>50</v>
      </c>
      <c r="O180" s="21" t="s">
        <v>764</v>
      </c>
      <c r="P180" s="21" t="s">
        <v>417</v>
      </c>
      <c r="Q180" s="21"/>
    </row>
    <row r="181" s="4" customFormat="1" ht="42.75" spans="1:17">
      <c r="A181" s="21" t="s">
        <v>92</v>
      </c>
      <c r="B181" s="21" t="s">
        <v>100</v>
      </c>
      <c r="C181" s="21"/>
      <c r="D181" s="21" t="s">
        <v>765</v>
      </c>
      <c r="E181" s="21" t="s">
        <v>766</v>
      </c>
      <c r="F181" s="21" t="s">
        <v>762</v>
      </c>
      <c r="G181" s="21" t="s">
        <v>767</v>
      </c>
      <c r="H181" s="21">
        <v>15</v>
      </c>
      <c r="I181" s="21">
        <v>15</v>
      </c>
      <c r="J181" s="21"/>
      <c r="K181" s="21"/>
      <c r="L181" s="21" t="s">
        <v>105</v>
      </c>
      <c r="M181" s="21">
        <v>102</v>
      </c>
      <c r="N181" s="21">
        <v>29</v>
      </c>
      <c r="O181" s="21" t="s">
        <v>768</v>
      </c>
      <c r="P181" s="21" t="s">
        <v>417</v>
      </c>
      <c r="Q181" s="21"/>
    </row>
    <row r="182" s="4" customFormat="1" ht="57" spans="1:17">
      <c r="A182" s="21" t="s">
        <v>92</v>
      </c>
      <c r="B182" s="21" t="s">
        <v>100</v>
      </c>
      <c r="C182" s="21"/>
      <c r="D182" s="21" t="s">
        <v>769</v>
      </c>
      <c r="E182" s="21" t="s">
        <v>770</v>
      </c>
      <c r="F182" s="21" t="s">
        <v>762</v>
      </c>
      <c r="G182" s="21" t="s">
        <v>771</v>
      </c>
      <c r="H182" s="21">
        <v>5.68</v>
      </c>
      <c r="I182" s="21">
        <v>5.68</v>
      </c>
      <c r="J182" s="21"/>
      <c r="K182" s="21"/>
      <c r="L182" s="21" t="s">
        <v>105</v>
      </c>
      <c r="M182" s="21">
        <v>987</v>
      </c>
      <c r="N182" s="21">
        <v>545</v>
      </c>
      <c r="O182" s="21" t="s">
        <v>772</v>
      </c>
      <c r="P182" s="21" t="s">
        <v>417</v>
      </c>
      <c r="Q182" s="21"/>
    </row>
    <row r="183" s="4" customFormat="1" ht="85.5" spans="1:17">
      <c r="A183" s="21" t="s">
        <v>92</v>
      </c>
      <c r="B183" s="21" t="s">
        <v>100</v>
      </c>
      <c r="C183" s="21"/>
      <c r="D183" s="21" t="s">
        <v>773</v>
      </c>
      <c r="E183" s="21" t="s">
        <v>774</v>
      </c>
      <c r="F183" s="21" t="s">
        <v>762</v>
      </c>
      <c r="G183" s="21" t="s">
        <v>775</v>
      </c>
      <c r="H183" s="21">
        <v>333</v>
      </c>
      <c r="I183" s="21">
        <v>333</v>
      </c>
      <c r="J183" s="21"/>
      <c r="K183" s="21"/>
      <c r="L183" s="21" t="s">
        <v>105</v>
      </c>
      <c r="M183" s="21">
        <v>115</v>
      </c>
      <c r="N183" s="21">
        <v>72</v>
      </c>
      <c r="O183" s="21" t="s">
        <v>776</v>
      </c>
      <c r="P183" s="21" t="s">
        <v>417</v>
      </c>
      <c r="Q183" s="21"/>
    </row>
    <row r="184" s="4" customFormat="1" ht="42.75" spans="1:17">
      <c r="A184" s="21" t="s">
        <v>92</v>
      </c>
      <c r="B184" s="21" t="s">
        <v>100</v>
      </c>
      <c r="C184" s="21"/>
      <c r="D184" s="21" t="s">
        <v>777</v>
      </c>
      <c r="E184" s="21" t="s">
        <v>778</v>
      </c>
      <c r="F184" s="21" t="s">
        <v>762</v>
      </c>
      <c r="G184" s="21" t="s">
        <v>779</v>
      </c>
      <c r="H184" s="21">
        <v>4</v>
      </c>
      <c r="I184" s="21">
        <v>4</v>
      </c>
      <c r="J184" s="21"/>
      <c r="K184" s="21"/>
      <c r="L184" s="21" t="s">
        <v>105</v>
      </c>
      <c r="M184" s="21">
        <v>41</v>
      </c>
      <c r="N184" s="21">
        <v>24</v>
      </c>
      <c r="O184" s="21" t="s">
        <v>780</v>
      </c>
      <c r="P184" s="21" t="s">
        <v>417</v>
      </c>
      <c r="Q184" s="21"/>
    </row>
    <row r="185" s="4" customFormat="1" ht="42.75" spans="1:17">
      <c r="A185" s="21" t="s">
        <v>92</v>
      </c>
      <c r="B185" s="21" t="s">
        <v>100</v>
      </c>
      <c r="C185" s="21"/>
      <c r="D185" s="21" t="s">
        <v>781</v>
      </c>
      <c r="E185" s="21" t="s">
        <v>782</v>
      </c>
      <c r="F185" s="21" t="s">
        <v>762</v>
      </c>
      <c r="G185" s="21" t="s">
        <v>783</v>
      </c>
      <c r="H185" s="21">
        <v>3</v>
      </c>
      <c r="I185" s="21">
        <v>3</v>
      </c>
      <c r="J185" s="21"/>
      <c r="K185" s="21"/>
      <c r="L185" s="21" t="s">
        <v>105</v>
      </c>
      <c r="M185" s="21">
        <v>146</v>
      </c>
      <c r="N185" s="21">
        <v>28</v>
      </c>
      <c r="O185" s="21" t="s">
        <v>784</v>
      </c>
      <c r="P185" s="21" t="s">
        <v>417</v>
      </c>
      <c r="Q185" s="21"/>
    </row>
    <row r="186" s="4" customFormat="1" ht="71.25" spans="1:17">
      <c r="A186" s="21" t="s">
        <v>92</v>
      </c>
      <c r="B186" s="21" t="s">
        <v>100</v>
      </c>
      <c r="C186" s="21"/>
      <c r="D186" s="21" t="s">
        <v>785</v>
      </c>
      <c r="E186" s="21" t="s">
        <v>786</v>
      </c>
      <c r="F186" s="21" t="s">
        <v>176</v>
      </c>
      <c r="G186" s="21" t="s">
        <v>787</v>
      </c>
      <c r="H186" s="21">
        <v>2.4</v>
      </c>
      <c r="I186" s="21">
        <v>2.4</v>
      </c>
      <c r="J186" s="21"/>
      <c r="K186" s="21"/>
      <c r="L186" s="21" t="s">
        <v>105</v>
      </c>
      <c r="M186" s="21">
        <v>20</v>
      </c>
      <c r="N186" s="21">
        <v>20</v>
      </c>
      <c r="O186" s="21" t="s">
        <v>788</v>
      </c>
      <c r="P186" s="21" t="s">
        <v>417</v>
      </c>
      <c r="Q186" s="21"/>
    </row>
    <row r="187" s="4" customFormat="1" ht="71.25" spans="1:17">
      <c r="A187" s="21" t="s">
        <v>92</v>
      </c>
      <c r="B187" s="21" t="s">
        <v>100</v>
      </c>
      <c r="C187" s="21"/>
      <c r="D187" s="21" t="s">
        <v>789</v>
      </c>
      <c r="E187" s="21" t="s">
        <v>790</v>
      </c>
      <c r="F187" s="21" t="s">
        <v>176</v>
      </c>
      <c r="G187" s="21" t="s">
        <v>791</v>
      </c>
      <c r="H187" s="21">
        <v>60</v>
      </c>
      <c r="I187" s="21">
        <v>60</v>
      </c>
      <c r="J187" s="21"/>
      <c r="K187" s="21"/>
      <c r="L187" s="21" t="s">
        <v>105</v>
      </c>
      <c r="M187" s="21">
        <v>312</v>
      </c>
      <c r="N187" s="21">
        <v>94</v>
      </c>
      <c r="O187" s="21" t="s">
        <v>792</v>
      </c>
      <c r="P187" s="21" t="s">
        <v>417</v>
      </c>
      <c r="Q187" s="21"/>
    </row>
    <row r="188" s="4" customFormat="1" ht="71.25" spans="1:17">
      <c r="A188" s="21" t="s">
        <v>92</v>
      </c>
      <c r="B188" s="21" t="s">
        <v>100</v>
      </c>
      <c r="C188" s="21"/>
      <c r="D188" s="21" t="s">
        <v>793</v>
      </c>
      <c r="E188" s="21" t="s">
        <v>794</v>
      </c>
      <c r="F188" s="21" t="s">
        <v>176</v>
      </c>
      <c r="G188" s="21" t="s">
        <v>791</v>
      </c>
      <c r="H188" s="21">
        <v>190</v>
      </c>
      <c r="I188" s="21">
        <v>190</v>
      </c>
      <c r="J188" s="21"/>
      <c r="K188" s="21"/>
      <c r="L188" s="21" t="s">
        <v>105</v>
      </c>
      <c r="M188" s="21">
        <v>312</v>
      </c>
      <c r="N188" s="21">
        <v>94</v>
      </c>
      <c r="O188" s="21" t="s">
        <v>795</v>
      </c>
      <c r="P188" s="21" t="s">
        <v>417</v>
      </c>
      <c r="Q188" s="21"/>
    </row>
    <row r="189" s="4" customFormat="1" ht="71.25" spans="1:17">
      <c r="A189" s="21" t="s">
        <v>92</v>
      </c>
      <c r="B189" s="21" t="s">
        <v>100</v>
      </c>
      <c r="C189" s="21"/>
      <c r="D189" s="21" t="s">
        <v>796</v>
      </c>
      <c r="E189" s="21" t="s">
        <v>797</v>
      </c>
      <c r="F189" s="21" t="s">
        <v>244</v>
      </c>
      <c r="G189" s="21" t="s">
        <v>798</v>
      </c>
      <c r="H189" s="21">
        <v>140</v>
      </c>
      <c r="I189" s="21">
        <v>140</v>
      </c>
      <c r="J189" s="21"/>
      <c r="K189" s="21"/>
      <c r="L189" s="21" t="s">
        <v>105</v>
      </c>
      <c r="M189" s="21">
        <v>314</v>
      </c>
      <c r="N189" s="21">
        <v>63</v>
      </c>
      <c r="O189" s="21" t="s">
        <v>799</v>
      </c>
      <c r="P189" s="21" t="s">
        <v>417</v>
      </c>
      <c r="Q189" s="21"/>
    </row>
    <row r="190" s="4" customFormat="1" ht="42.75" spans="1:17">
      <c r="A190" s="21" t="s">
        <v>92</v>
      </c>
      <c r="B190" s="21" t="s">
        <v>100</v>
      </c>
      <c r="C190" s="21"/>
      <c r="D190" s="21" t="s">
        <v>800</v>
      </c>
      <c r="E190" s="21" t="s">
        <v>801</v>
      </c>
      <c r="F190" s="21" t="s">
        <v>194</v>
      </c>
      <c r="G190" s="21" t="s">
        <v>802</v>
      </c>
      <c r="H190" s="21">
        <v>2</v>
      </c>
      <c r="I190" s="21">
        <v>2</v>
      </c>
      <c r="J190" s="21"/>
      <c r="K190" s="21"/>
      <c r="L190" s="21" t="s">
        <v>105</v>
      </c>
      <c r="M190" s="21">
        <v>237</v>
      </c>
      <c r="N190" s="21">
        <v>65</v>
      </c>
      <c r="O190" s="21" t="s">
        <v>803</v>
      </c>
      <c r="P190" s="21" t="s">
        <v>417</v>
      </c>
      <c r="Q190" s="21"/>
    </row>
    <row r="191" s="4" customFormat="1" ht="42.75" spans="1:17">
      <c r="A191" s="21" t="s">
        <v>92</v>
      </c>
      <c r="B191" s="21" t="s">
        <v>100</v>
      </c>
      <c r="C191" s="21"/>
      <c r="D191" s="21" t="s">
        <v>804</v>
      </c>
      <c r="E191" s="21" t="s">
        <v>805</v>
      </c>
      <c r="F191" s="21" t="s">
        <v>194</v>
      </c>
      <c r="G191" s="21" t="s">
        <v>806</v>
      </c>
      <c r="H191" s="21">
        <v>26</v>
      </c>
      <c r="I191" s="21">
        <v>26</v>
      </c>
      <c r="J191" s="21"/>
      <c r="K191" s="21"/>
      <c r="L191" s="21" t="s">
        <v>105</v>
      </c>
      <c r="M191" s="21">
        <v>334</v>
      </c>
      <c r="N191" s="21">
        <v>95</v>
      </c>
      <c r="O191" s="21" t="s">
        <v>807</v>
      </c>
      <c r="P191" s="21" t="s">
        <v>417</v>
      </c>
      <c r="Q191" s="21"/>
    </row>
    <row r="192" s="4" customFormat="1" ht="71.25" spans="1:17">
      <c r="A192" s="21" t="s">
        <v>92</v>
      </c>
      <c r="B192" s="21" t="s">
        <v>100</v>
      </c>
      <c r="C192" s="21"/>
      <c r="D192" s="21" t="s">
        <v>808</v>
      </c>
      <c r="E192" s="21" t="s">
        <v>809</v>
      </c>
      <c r="F192" s="21" t="s">
        <v>194</v>
      </c>
      <c r="G192" s="21" t="s">
        <v>149</v>
      </c>
      <c r="H192" s="21">
        <v>51.4</v>
      </c>
      <c r="I192" s="21">
        <v>51.4</v>
      </c>
      <c r="J192" s="21"/>
      <c r="K192" s="21"/>
      <c r="L192" s="21" t="s">
        <v>105</v>
      </c>
      <c r="M192" s="21">
        <v>198</v>
      </c>
      <c r="N192" s="21">
        <v>68</v>
      </c>
      <c r="O192" s="21" t="s">
        <v>810</v>
      </c>
      <c r="P192" s="21" t="s">
        <v>417</v>
      </c>
      <c r="Q192" s="21"/>
    </row>
    <row r="193" s="4" customFormat="1" ht="42.75" spans="1:17">
      <c r="A193" s="21" t="s">
        <v>92</v>
      </c>
      <c r="B193" s="21" t="s">
        <v>100</v>
      </c>
      <c r="C193" s="21"/>
      <c r="D193" s="21" t="s">
        <v>811</v>
      </c>
      <c r="E193" s="21" t="s">
        <v>812</v>
      </c>
      <c r="F193" s="21" t="s">
        <v>194</v>
      </c>
      <c r="G193" s="21" t="s">
        <v>813</v>
      </c>
      <c r="H193" s="21">
        <v>6</v>
      </c>
      <c r="I193" s="21">
        <v>6</v>
      </c>
      <c r="J193" s="21"/>
      <c r="K193" s="21"/>
      <c r="L193" s="21" t="s">
        <v>105</v>
      </c>
      <c r="M193" s="21">
        <v>250</v>
      </c>
      <c r="N193" s="21">
        <v>70</v>
      </c>
      <c r="O193" s="21" t="s">
        <v>814</v>
      </c>
      <c r="P193" s="21" t="s">
        <v>417</v>
      </c>
      <c r="Q193" s="21"/>
    </row>
    <row r="194" s="4" customFormat="1" ht="71.25" spans="1:17">
      <c r="A194" s="21" t="s">
        <v>92</v>
      </c>
      <c r="B194" s="21" t="s">
        <v>100</v>
      </c>
      <c r="C194" s="21"/>
      <c r="D194" s="21" t="s">
        <v>815</v>
      </c>
      <c r="E194" s="21" t="s">
        <v>816</v>
      </c>
      <c r="F194" s="21" t="s">
        <v>103</v>
      </c>
      <c r="G194" s="21" t="s">
        <v>817</v>
      </c>
      <c r="H194" s="21">
        <v>46</v>
      </c>
      <c r="I194" s="21">
        <v>46</v>
      </c>
      <c r="J194" s="21"/>
      <c r="K194" s="21"/>
      <c r="L194" s="21" t="s">
        <v>105</v>
      </c>
      <c r="M194" s="21">
        <v>198</v>
      </c>
      <c r="N194" s="21">
        <v>68</v>
      </c>
      <c r="O194" s="21" t="s">
        <v>818</v>
      </c>
      <c r="P194" s="21" t="s">
        <v>417</v>
      </c>
      <c r="Q194" s="21"/>
    </row>
    <row r="195" s="4" customFormat="1" ht="42.75" spans="1:17">
      <c r="A195" s="21" t="s">
        <v>92</v>
      </c>
      <c r="B195" s="21" t="s">
        <v>100</v>
      </c>
      <c r="C195" s="21"/>
      <c r="D195" s="21" t="s">
        <v>819</v>
      </c>
      <c r="E195" s="21" t="s">
        <v>820</v>
      </c>
      <c r="F195" s="21" t="s">
        <v>158</v>
      </c>
      <c r="G195" s="21" t="s">
        <v>716</v>
      </c>
      <c r="H195" s="21">
        <v>20</v>
      </c>
      <c r="I195" s="21">
        <v>20</v>
      </c>
      <c r="J195" s="21"/>
      <c r="K195" s="21"/>
      <c r="L195" s="21" t="s">
        <v>105</v>
      </c>
      <c r="M195" s="21">
        <v>334</v>
      </c>
      <c r="N195" s="21">
        <v>95</v>
      </c>
      <c r="O195" s="21" t="s">
        <v>821</v>
      </c>
      <c r="P195" s="21" t="s">
        <v>417</v>
      </c>
      <c r="Q195" s="21" t="s">
        <v>124</v>
      </c>
    </row>
    <row r="196" s="4" customFormat="1" ht="71.25" spans="1:17">
      <c r="A196" s="21" t="s">
        <v>92</v>
      </c>
      <c r="B196" s="21" t="s">
        <v>100</v>
      </c>
      <c r="C196" s="21"/>
      <c r="D196" s="21" t="s">
        <v>822</v>
      </c>
      <c r="E196" s="21" t="s">
        <v>823</v>
      </c>
      <c r="F196" s="21" t="s">
        <v>265</v>
      </c>
      <c r="G196" s="21" t="s">
        <v>824</v>
      </c>
      <c r="H196" s="21">
        <v>2</v>
      </c>
      <c r="I196" s="21">
        <v>2</v>
      </c>
      <c r="J196" s="21"/>
      <c r="K196" s="21"/>
      <c r="L196" s="21" t="s">
        <v>105</v>
      </c>
      <c r="M196" s="21">
        <v>198</v>
      </c>
      <c r="N196" s="21">
        <v>68</v>
      </c>
      <c r="O196" s="21" t="s">
        <v>810</v>
      </c>
      <c r="P196" s="21" t="s">
        <v>417</v>
      </c>
      <c r="Q196" s="21"/>
    </row>
    <row r="197" s="4" customFormat="1" ht="42.75" spans="1:17">
      <c r="A197" s="21" t="s">
        <v>92</v>
      </c>
      <c r="B197" s="21" t="s">
        <v>100</v>
      </c>
      <c r="C197" s="21"/>
      <c r="D197" s="21" t="s">
        <v>825</v>
      </c>
      <c r="E197" s="21" t="s">
        <v>826</v>
      </c>
      <c r="F197" s="21" t="s">
        <v>153</v>
      </c>
      <c r="G197" s="21" t="s">
        <v>827</v>
      </c>
      <c r="H197" s="21">
        <v>3.4</v>
      </c>
      <c r="I197" s="21">
        <v>3.4</v>
      </c>
      <c r="J197" s="21"/>
      <c r="K197" s="21"/>
      <c r="L197" s="21" t="s">
        <v>105</v>
      </c>
      <c r="M197" s="21">
        <v>334</v>
      </c>
      <c r="N197" s="21">
        <v>95</v>
      </c>
      <c r="O197" s="21" t="s">
        <v>807</v>
      </c>
      <c r="P197" s="21" t="s">
        <v>417</v>
      </c>
      <c r="Q197" s="21"/>
    </row>
    <row r="198" s="4" customFormat="1" ht="71.25" spans="1:17">
      <c r="A198" s="21" t="s">
        <v>92</v>
      </c>
      <c r="B198" s="21" t="s">
        <v>100</v>
      </c>
      <c r="C198" s="21"/>
      <c r="D198" s="21" t="s">
        <v>828</v>
      </c>
      <c r="E198" s="21" t="s">
        <v>829</v>
      </c>
      <c r="F198" s="21" t="s">
        <v>528</v>
      </c>
      <c r="G198" s="21" t="s">
        <v>830</v>
      </c>
      <c r="H198" s="21">
        <v>36</v>
      </c>
      <c r="I198" s="21">
        <v>36</v>
      </c>
      <c r="J198" s="21"/>
      <c r="K198" s="21"/>
      <c r="L198" s="21" t="s">
        <v>105</v>
      </c>
      <c r="M198" s="21">
        <v>198</v>
      </c>
      <c r="N198" s="21">
        <v>68</v>
      </c>
      <c r="O198" s="21" t="s">
        <v>831</v>
      </c>
      <c r="P198" s="21" t="s">
        <v>417</v>
      </c>
      <c r="Q198" s="21"/>
    </row>
    <row r="199" s="4" customFormat="1" ht="42.75" spans="1:17">
      <c r="A199" s="21" t="s">
        <v>92</v>
      </c>
      <c r="B199" s="21" t="s">
        <v>100</v>
      </c>
      <c r="C199" s="21"/>
      <c r="D199" s="21" t="s">
        <v>832</v>
      </c>
      <c r="E199" s="21" t="s">
        <v>833</v>
      </c>
      <c r="F199" s="21" t="s">
        <v>194</v>
      </c>
      <c r="G199" s="21" t="s">
        <v>806</v>
      </c>
      <c r="H199" s="21">
        <v>1.2</v>
      </c>
      <c r="I199" s="21">
        <v>1.2</v>
      </c>
      <c r="J199" s="21"/>
      <c r="K199" s="21"/>
      <c r="L199" s="21" t="s">
        <v>105</v>
      </c>
      <c r="M199" s="21">
        <v>334</v>
      </c>
      <c r="N199" s="21">
        <v>95</v>
      </c>
      <c r="O199" s="21" t="s">
        <v>834</v>
      </c>
      <c r="P199" s="21" t="s">
        <v>417</v>
      </c>
      <c r="Q199" s="21"/>
    </row>
    <row r="200" s="4" customFormat="1" ht="57" spans="1:17">
      <c r="A200" s="21" t="s">
        <v>92</v>
      </c>
      <c r="B200" s="21" t="s">
        <v>100</v>
      </c>
      <c r="C200" s="21"/>
      <c r="D200" s="21" t="s">
        <v>835</v>
      </c>
      <c r="E200" s="21" t="s">
        <v>836</v>
      </c>
      <c r="F200" s="21" t="s">
        <v>194</v>
      </c>
      <c r="G200" s="21" t="s">
        <v>837</v>
      </c>
      <c r="H200" s="21">
        <v>36.4</v>
      </c>
      <c r="I200" s="21">
        <v>36.4</v>
      </c>
      <c r="J200" s="21"/>
      <c r="K200" s="21"/>
      <c r="L200" s="21" t="s">
        <v>105</v>
      </c>
      <c r="M200" s="21">
        <v>557</v>
      </c>
      <c r="N200" s="21">
        <v>170</v>
      </c>
      <c r="O200" s="21" t="s">
        <v>838</v>
      </c>
      <c r="P200" s="21" t="s">
        <v>417</v>
      </c>
      <c r="Q200" s="21"/>
    </row>
    <row r="201" s="4" customFormat="1" ht="71.25" spans="1:17">
      <c r="A201" s="21" t="s">
        <v>92</v>
      </c>
      <c r="B201" s="21" t="s">
        <v>100</v>
      </c>
      <c r="C201" s="21"/>
      <c r="D201" s="21" t="s">
        <v>839</v>
      </c>
      <c r="E201" s="21" t="s">
        <v>840</v>
      </c>
      <c r="F201" s="21" t="s">
        <v>103</v>
      </c>
      <c r="G201" s="21" t="s">
        <v>841</v>
      </c>
      <c r="H201" s="21">
        <v>45</v>
      </c>
      <c r="I201" s="21">
        <v>45</v>
      </c>
      <c r="J201" s="21"/>
      <c r="K201" s="21"/>
      <c r="L201" s="21" t="s">
        <v>105</v>
      </c>
      <c r="M201" s="21">
        <v>236</v>
      </c>
      <c r="N201" s="21">
        <v>36</v>
      </c>
      <c r="O201" s="21" t="s">
        <v>842</v>
      </c>
      <c r="P201" s="21" t="s">
        <v>417</v>
      </c>
      <c r="Q201" s="21"/>
    </row>
    <row r="202" s="4" customFormat="1" ht="71.25" spans="1:17">
      <c r="A202" s="21" t="s">
        <v>92</v>
      </c>
      <c r="B202" s="21" t="s">
        <v>100</v>
      </c>
      <c r="C202" s="21"/>
      <c r="D202" s="21" t="s">
        <v>843</v>
      </c>
      <c r="E202" s="21" t="s">
        <v>844</v>
      </c>
      <c r="F202" s="21" t="s">
        <v>103</v>
      </c>
      <c r="G202" s="21" t="s">
        <v>104</v>
      </c>
      <c r="H202" s="21">
        <v>90</v>
      </c>
      <c r="I202" s="21">
        <v>90</v>
      </c>
      <c r="J202" s="21"/>
      <c r="K202" s="21"/>
      <c r="L202" s="21" t="s">
        <v>105</v>
      </c>
      <c r="M202" s="21">
        <v>92</v>
      </c>
      <c r="N202" s="21">
        <v>88</v>
      </c>
      <c r="O202" s="21" t="s">
        <v>845</v>
      </c>
      <c r="P202" s="21" t="s">
        <v>417</v>
      </c>
      <c r="Q202" s="21"/>
    </row>
    <row r="203" s="4" customFormat="1" ht="71.25" spans="1:17">
      <c r="A203" s="21" t="s">
        <v>92</v>
      </c>
      <c r="B203" s="21" t="s">
        <v>100</v>
      </c>
      <c r="C203" s="21"/>
      <c r="D203" s="21" t="s">
        <v>846</v>
      </c>
      <c r="E203" s="21" t="s">
        <v>847</v>
      </c>
      <c r="F203" s="21" t="s">
        <v>103</v>
      </c>
      <c r="G203" s="21" t="s">
        <v>544</v>
      </c>
      <c r="H203" s="21">
        <v>110</v>
      </c>
      <c r="I203" s="21">
        <v>110</v>
      </c>
      <c r="J203" s="21"/>
      <c r="K203" s="21"/>
      <c r="L203" s="21" t="s">
        <v>105</v>
      </c>
      <c r="M203" s="21">
        <v>149</v>
      </c>
      <c r="N203" s="21">
        <v>32</v>
      </c>
      <c r="O203" s="21" t="s">
        <v>848</v>
      </c>
      <c r="P203" s="21" t="s">
        <v>417</v>
      </c>
      <c r="Q203" s="21"/>
    </row>
    <row r="204" s="4" customFormat="1" ht="71.25" spans="1:17">
      <c r="A204" s="21" t="s">
        <v>92</v>
      </c>
      <c r="B204" s="21" t="s">
        <v>100</v>
      </c>
      <c r="C204" s="21"/>
      <c r="D204" s="21" t="s">
        <v>849</v>
      </c>
      <c r="E204" s="21" t="s">
        <v>850</v>
      </c>
      <c r="F204" s="21" t="s">
        <v>103</v>
      </c>
      <c r="G204" s="21" t="s">
        <v>467</v>
      </c>
      <c r="H204" s="21">
        <v>260</v>
      </c>
      <c r="I204" s="21">
        <v>260</v>
      </c>
      <c r="J204" s="21"/>
      <c r="K204" s="21"/>
      <c r="L204" s="21" t="s">
        <v>105</v>
      </c>
      <c r="M204" s="21">
        <v>206</v>
      </c>
      <c r="N204" s="21">
        <v>20</v>
      </c>
      <c r="O204" s="21" t="s">
        <v>851</v>
      </c>
      <c r="P204" s="21" t="s">
        <v>417</v>
      </c>
      <c r="Q204" s="21"/>
    </row>
    <row r="205" s="4" customFormat="1" ht="57" spans="1:17">
      <c r="A205" s="21" t="s">
        <v>92</v>
      </c>
      <c r="B205" s="21" t="s">
        <v>100</v>
      </c>
      <c r="C205" s="21"/>
      <c r="D205" s="21" t="s">
        <v>852</v>
      </c>
      <c r="E205" s="21" t="s">
        <v>853</v>
      </c>
      <c r="F205" s="21" t="s">
        <v>391</v>
      </c>
      <c r="G205" s="21" t="s">
        <v>391</v>
      </c>
      <c r="H205" s="21">
        <v>1806.75</v>
      </c>
      <c r="I205" s="21">
        <v>1806.75</v>
      </c>
      <c r="J205" s="21"/>
      <c r="K205" s="21"/>
      <c r="L205" s="21" t="s">
        <v>105</v>
      </c>
      <c r="M205" s="21">
        <v>13731</v>
      </c>
      <c r="N205" s="21">
        <v>3129</v>
      </c>
      <c r="O205" s="21" t="s">
        <v>854</v>
      </c>
      <c r="P205" s="21" t="s">
        <v>417</v>
      </c>
      <c r="Q205" s="21"/>
    </row>
    <row r="206" s="4" customFormat="1" ht="57" spans="1:17">
      <c r="A206" s="21" t="s">
        <v>92</v>
      </c>
      <c r="B206" s="21" t="s">
        <v>100</v>
      </c>
      <c r="C206" s="21"/>
      <c r="D206" s="21" t="s">
        <v>855</v>
      </c>
      <c r="E206" s="21" t="s">
        <v>856</v>
      </c>
      <c r="F206" s="21" t="s">
        <v>391</v>
      </c>
      <c r="G206" s="21" t="s">
        <v>391</v>
      </c>
      <c r="H206" s="21">
        <v>296.3</v>
      </c>
      <c r="I206" s="21">
        <v>296.3</v>
      </c>
      <c r="J206" s="21"/>
      <c r="K206" s="21"/>
      <c r="L206" s="21" t="s">
        <v>105</v>
      </c>
      <c r="M206" s="21">
        <v>32653</v>
      </c>
      <c r="N206" s="21">
        <v>8717</v>
      </c>
      <c r="O206" s="21" t="s">
        <v>857</v>
      </c>
      <c r="P206" s="21" t="s">
        <v>417</v>
      </c>
      <c r="Q206" s="21"/>
    </row>
    <row r="207" s="4" customFormat="1" ht="99.75" spans="1:17">
      <c r="A207" s="21" t="s">
        <v>92</v>
      </c>
      <c r="B207" s="21" t="s">
        <v>100</v>
      </c>
      <c r="C207" s="21"/>
      <c r="D207" s="21" t="s">
        <v>858</v>
      </c>
      <c r="E207" s="21" t="s">
        <v>859</v>
      </c>
      <c r="F207" s="21" t="s">
        <v>391</v>
      </c>
      <c r="G207" s="21" t="s">
        <v>391</v>
      </c>
      <c r="H207" s="21">
        <v>753.63</v>
      </c>
      <c r="I207" s="21">
        <v>753.63</v>
      </c>
      <c r="J207" s="21"/>
      <c r="K207" s="21"/>
      <c r="L207" s="21" t="s">
        <v>105</v>
      </c>
      <c r="M207" s="21">
        <v>6162</v>
      </c>
      <c r="N207" s="21">
        <v>6162</v>
      </c>
      <c r="O207" s="21" t="s">
        <v>860</v>
      </c>
      <c r="P207" s="21" t="s">
        <v>417</v>
      </c>
      <c r="Q207" s="21"/>
    </row>
    <row r="208" s="4" customFormat="1" ht="57" spans="1:17">
      <c r="A208" s="21" t="s">
        <v>92</v>
      </c>
      <c r="B208" s="21" t="s">
        <v>100</v>
      </c>
      <c r="C208" s="21"/>
      <c r="D208" s="21" t="s">
        <v>861</v>
      </c>
      <c r="E208" s="21" t="s">
        <v>862</v>
      </c>
      <c r="F208" s="21" t="s">
        <v>391</v>
      </c>
      <c r="G208" s="21" t="s">
        <v>391</v>
      </c>
      <c r="H208" s="21">
        <v>2.9</v>
      </c>
      <c r="I208" s="21">
        <v>2.9</v>
      </c>
      <c r="J208" s="21"/>
      <c r="K208" s="21"/>
      <c r="L208" s="21" t="s">
        <v>105</v>
      </c>
      <c r="M208" s="21">
        <v>24</v>
      </c>
      <c r="N208" s="21">
        <v>24</v>
      </c>
      <c r="O208" s="21" t="s">
        <v>863</v>
      </c>
      <c r="P208" s="21" t="s">
        <v>417</v>
      </c>
      <c r="Q208" s="21"/>
    </row>
    <row r="209" s="4" customFormat="1" ht="57" spans="1:17">
      <c r="A209" s="21" t="s">
        <v>92</v>
      </c>
      <c r="B209" s="21" t="s">
        <v>100</v>
      </c>
      <c r="C209" s="21"/>
      <c r="D209" s="21" t="s">
        <v>864</v>
      </c>
      <c r="E209" s="21" t="s">
        <v>865</v>
      </c>
      <c r="F209" s="21" t="s">
        <v>391</v>
      </c>
      <c r="G209" s="21" t="s">
        <v>391</v>
      </c>
      <c r="H209" s="21">
        <v>12.44</v>
      </c>
      <c r="I209" s="21">
        <v>12.44</v>
      </c>
      <c r="J209" s="21"/>
      <c r="K209" s="21"/>
      <c r="L209" s="21" t="s">
        <v>105</v>
      </c>
      <c r="M209" s="21">
        <v>1540</v>
      </c>
      <c r="N209" s="21">
        <v>1540</v>
      </c>
      <c r="O209" s="21" t="s">
        <v>866</v>
      </c>
      <c r="P209" s="21" t="s">
        <v>417</v>
      </c>
      <c r="Q209" s="21"/>
    </row>
    <row r="210" s="4" customFormat="1" ht="71.25" spans="1:17">
      <c r="A210" s="21" t="s">
        <v>92</v>
      </c>
      <c r="B210" s="21" t="s">
        <v>100</v>
      </c>
      <c r="C210" s="21"/>
      <c r="D210" s="21" t="s">
        <v>867</v>
      </c>
      <c r="E210" s="21" t="s">
        <v>868</v>
      </c>
      <c r="F210" s="21" t="s">
        <v>762</v>
      </c>
      <c r="G210" s="21" t="s">
        <v>869</v>
      </c>
      <c r="H210" s="21">
        <v>13.11</v>
      </c>
      <c r="I210" s="21">
        <v>13.11</v>
      </c>
      <c r="J210" s="21"/>
      <c r="K210" s="21"/>
      <c r="L210" s="21" t="s">
        <v>105</v>
      </c>
      <c r="M210" s="21" t="s">
        <v>870</v>
      </c>
      <c r="N210" s="21">
        <v>15</v>
      </c>
      <c r="O210" s="21" t="s">
        <v>871</v>
      </c>
      <c r="P210" s="21" t="s">
        <v>417</v>
      </c>
      <c r="Q210" s="21"/>
    </row>
    <row r="211" s="4" customFormat="1" ht="71.25" spans="1:17">
      <c r="A211" s="21" t="s">
        <v>92</v>
      </c>
      <c r="B211" s="21" t="s">
        <v>100</v>
      </c>
      <c r="C211" s="21"/>
      <c r="D211" s="21" t="s">
        <v>872</v>
      </c>
      <c r="E211" s="21" t="s">
        <v>873</v>
      </c>
      <c r="F211" s="21" t="s">
        <v>121</v>
      </c>
      <c r="G211" s="21" t="s">
        <v>482</v>
      </c>
      <c r="H211" s="21">
        <v>23</v>
      </c>
      <c r="I211" s="21">
        <v>23</v>
      </c>
      <c r="J211" s="21"/>
      <c r="K211" s="21"/>
      <c r="L211" s="21" t="s">
        <v>105</v>
      </c>
      <c r="M211" s="21">
        <v>218</v>
      </c>
      <c r="N211" s="21">
        <v>23</v>
      </c>
      <c r="O211" s="21" t="s">
        <v>874</v>
      </c>
      <c r="P211" s="21" t="s">
        <v>417</v>
      </c>
      <c r="Q211" s="21"/>
    </row>
    <row r="212" s="4" customFormat="1" ht="71.25" spans="1:17">
      <c r="A212" s="21" t="s">
        <v>92</v>
      </c>
      <c r="B212" s="21" t="s">
        <v>100</v>
      </c>
      <c r="C212" s="21"/>
      <c r="D212" s="21" t="s">
        <v>875</v>
      </c>
      <c r="E212" s="21" t="s">
        <v>876</v>
      </c>
      <c r="F212" s="21" t="s">
        <v>738</v>
      </c>
      <c r="G212" s="21" t="s">
        <v>877</v>
      </c>
      <c r="H212" s="21">
        <v>27.21</v>
      </c>
      <c r="I212" s="21">
        <v>27.21</v>
      </c>
      <c r="J212" s="21"/>
      <c r="K212" s="21"/>
      <c r="L212" s="21" t="s">
        <v>105</v>
      </c>
      <c r="M212" s="21">
        <v>131</v>
      </c>
      <c r="N212" s="21">
        <v>15</v>
      </c>
      <c r="O212" s="21" t="s">
        <v>878</v>
      </c>
      <c r="P212" s="21" t="s">
        <v>417</v>
      </c>
      <c r="Q212" s="21"/>
    </row>
    <row r="213" s="4" customFormat="1" ht="71.25" spans="1:17">
      <c r="A213" s="21" t="s">
        <v>92</v>
      </c>
      <c r="B213" s="21" t="s">
        <v>100</v>
      </c>
      <c r="C213" s="21"/>
      <c r="D213" s="21" t="s">
        <v>879</v>
      </c>
      <c r="E213" s="21" t="s">
        <v>880</v>
      </c>
      <c r="F213" s="21" t="s">
        <v>762</v>
      </c>
      <c r="G213" s="21" t="s">
        <v>881</v>
      </c>
      <c r="H213" s="21">
        <v>79</v>
      </c>
      <c r="I213" s="21">
        <v>79</v>
      </c>
      <c r="J213" s="21"/>
      <c r="K213" s="21"/>
      <c r="L213" s="21" t="s">
        <v>105</v>
      </c>
      <c r="M213" s="21">
        <v>98</v>
      </c>
      <c r="N213" s="21">
        <v>8</v>
      </c>
      <c r="O213" s="21" t="s">
        <v>882</v>
      </c>
      <c r="P213" s="21" t="s">
        <v>417</v>
      </c>
      <c r="Q213" s="21"/>
    </row>
    <row r="214" s="4" customFormat="1" ht="71.25" spans="1:17">
      <c r="A214" s="21" t="s">
        <v>92</v>
      </c>
      <c r="B214" s="21" t="s">
        <v>100</v>
      </c>
      <c r="C214" s="21"/>
      <c r="D214" s="21" t="s">
        <v>883</v>
      </c>
      <c r="E214" s="21" t="s">
        <v>884</v>
      </c>
      <c r="F214" s="21" t="s">
        <v>762</v>
      </c>
      <c r="G214" s="21" t="s">
        <v>885</v>
      </c>
      <c r="H214" s="21">
        <v>88.2</v>
      </c>
      <c r="I214" s="21">
        <v>88.2</v>
      </c>
      <c r="J214" s="21"/>
      <c r="K214" s="21"/>
      <c r="L214" s="21" t="s">
        <v>105</v>
      </c>
      <c r="M214" s="21">
        <v>169</v>
      </c>
      <c r="N214" s="21">
        <v>40</v>
      </c>
      <c r="O214" s="21" t="s">
        <v>886</v>
      </c>
      <c r="P214" s="21" t="s">
        <v>417</v>
      </c>
      <c r="Q214" s="21"/>
    </row>
    <row r="215" s="4" customFormat="1" ht="71.25" spans="1:17">
      <c r="A215" s="21" t="s">
        <v>92</v>
      </c>
      <c r="B215" s="21" t="s">
        <v>100</v>
      </c>
      <c r="C215" s="21"/>
      <c r="D215" s="21" t="s">
        <v>887</v>
      </c>
      <c r="E215" s="21" t="s">
        <v>888</v>
      </c>
      <c r="F215" s="21" t="s">
        <v>302</v>
      </c>
      <c r="G215" s="21" t="s">
        <v>889</v>
      </c>
      <c r="H215" s="21">
        <v>105</v>
      </c>
      <c r="I215" s="21">
        <v>105</v>
      </c>
      <c r="J215" s="21"/>
      <c r="K215" s="21"/>
      <c r="L215" s="21" t="s">
        <v>105</v>
      </c>
      <c r="M215" s="21">
        <v>1094</v>
      </c>
      <c r="N215" s="21">
        <v>308</v>
      </c>
      <c r="O215" s="21" t="s">
        <v>890</v>
      </c>
      <c r="P215" s="21" t="s">
        <v>417</v>
      </c>
      <c r="Q215" s="21"/>
    </row>
    <row r="216" s="4" customFormat="1" ht="71.25" spans="1:17">
      <c r="A216" s="21" t="s">
        <v>92</v>
      </c>
      <c r="B216" s="21" t="s">
        <v>100</v>
      </c>
      <c r="C216" s="21"/>
      <c r="D216" s="21" t="s">
        <v>891</v>
      </c>
      <c r="E216" s="21" t="s">
        <v>892</v>
      </c>
      <c r="F216" s="21" t="s">
        <v>762</v>
      </c>
      <c r="G216" s="21" t="s">
        <v>893</v>
      </c>
      <c r="H216" s="21">
        <v>181.64</v>
      </c>
      <c r="I216" s="21">
        <v>181.64</v>
      </c>
      <c r="J216" s="21"/>
      <c r="K216" s="21"/>
      <c r="L216" s="21" t="s">
        <v>105</v>
      </c>
      <c r="M216" s="21">
        <v>749</v>
      </c>
      <c r="N216" s="21">
        <v>61</v>
      </c>
      <c r="O216" s="21" t="s">
        <v>894</v>
      </c>
      <c r="P216" s="21" t="s">
        <v>417</v>
      </c>
      <c r="Q216" s="21"/>
    </row>
    <row r="217" s="4" customFormat="1" ht="71.25" spans="1:17">
      <c r="A217" s="21" t="s">
        <v>92</v>
      </c>
      <c r="B217" s="21" t="s">
        <v>100</v>
      </c>
      <c r="C217" s="21"/>
      <c r="D217" s="21" t="s">
        <v>895</v>
      </c>
      <c r="E217" s="21" t="s">
        <v>896</v>
      </c>
      <c r="F217" s="21" t="s">
        <v>762</v>
      </c>
      <c r="G217" s="21" t="s">
        <v>763</v>
      </c>
      <c r="H217" s="21">
        <v>152.51</v>
      </c>
      <c r="I217" s="21">
        <v>152.51</v>
      </c>
      <c r="J217" s="21"/>
      <c r="K217" s="21"/>
      <c r="L217" s="21" t="s">
        <v>105</v>
      </c>
      <c r="M217" s="21">
        <v>659</v>
      </c>
      <c r="N217" s="21">
        <v>150</v>
      </c>
      <c r="O217" s="21" t="s">
        <v>897</v>
      </c>
      <c r="P217" s="21" t="s">
        <v>417</v>
      </c>
      <c r="Q217" s="21"/>
    </row>
    <row r="218" s="4" customFormat="1" ht="71.25" spans="1:17">
      <c r="A218" s="21" t="s">
        <v>92</v>
      </c>
      <c r="B218" s="21" t="s">
        <v>100</v>
      </c>
      <c r="C218" s="21"/>
      <c r="D218" s="21" t="s">
        <v>898</v>
      </c>
      <c r="E218" s="21" t="s">
        <v>899</v>
      </c>
      <c r="F218" s="21" t="s">
        <v>762</v>
      </c>
      <c r="G218" s="21" t="s">
        <v>900</v>
      </c>
      <c r="H218" s="21">
        <v>137.98</v>
      </c>
      <c r="I218" s="21">
        <v>137.98</v>
      </c>
      <c r="J218" s="21"/>
      <c r="K218" s="21"/>
      <c r="L218" s="21" t="s">
        <v>105</v>
      </c>
      <c r="M218" s="21">
        <v>322</v>
      </c>
      <c r="N218" s="21">
        <v>85</v>
      </c>
      <c r="O218" s="21" t="s">
        <v>901</v>
      </c>
      <c r="P218" s="21" t="s">
        <v>417</v>
      </c>
      <c r="Q218" s="21"/>
    </row>
    <row r="219" s="4" customFormat="1" ht="71.25" spans="1:17">
      <c r="A219" s="21" t="s">
        <v>92</v>
      </c>
      <c r="B219" s="21" t="s">
        <v>100</v>
      </c>
      <c r="C219" s="21"/>
      <c r="D219" s="21" t="s">
        <v>902</v>
      </c>
      <c r="E219" s="21" t="s">
        <v>903</v>
      </c>
      <c r="F219" s="21" t="s">
        <v>762</v>
      </c>
      <c r="G219" s="21" t="s">
        <v>904</v>
      </c>
      <c r="H219" s="21">
        <v>41.18</v>
      </c>
      <c r="I219" s="21">
        <v>41.18</v>
      </c>
      <c r="J219" s="21"/>
      <c r="K219" s="21"/>
      <c r="L219" s="21" t="s">
        <v>105</v>
      </c>
      <c r="M219" s="21">
        <v>237</v>
      </c>
      <c r="N219" s="21">
        <v>46</v>
      </c>
      <c r="O219" s="21" t="s">
        <v>905</v>
      </c>
      <c r="P219" s="21" t="s">
        <v>417</v>
      </c>
      <c r="Q219" s="21"/>
    </row>
    <row r="220" s="4" customFormat="1" ht="71.25" spans="1:17">
      <c r="A220" s="21" t="s">
        <v>92</v>
      </c>
      <c r="B220" s="21" t="s">
        <v>100</v>
      </c>
      <c r="C220" s="21"/>
      <c r="D220" s="21" t="s">
        <v>906</v>
      </c>
      <c r="E220" s="21" t="s">
        <v>907</v>
      </c>
      <c r="F220" s="21" t="s">
        <v>153</v>
      </c>
      <c r="G220" s="21" t="s">
        <v>908</v>
      </c>
      <c r="H220" s="21">
        <v>70.22</v>
      </c>
      <c r="I220" s="21">
        <v>70.22</v>
      </c>
      <c r="J220" s="21"/>
      <c r="K220" s="21"/>
      <c r="L220" s="21" t="s">
        <v>105</v>
      </c>
      <c r="M220" s="21">
        <v>129</v>
      </c>
      <c r="N220" s="21">
        <v>6</v>
      </c>
      <c r="O220" s="21" t="s">
        <v>909</v>
      </c>
      <c r="P220" s="21" t="s">
        <v>417</v>
      </c>
      <c r="Q220" s="21"/>
    </row>
    <row r="221" s="4" customFormat="1" ht="71.25" spans="1:17">
      <c r="A221" s="21" t="s">
        <v>92</v>
      </c>
      <c r="B221" s="21" t="s">
        <v>100</v>
      </c>
      <c r="C221" s="21"/>
      <c r="D221" s="21" t="s">
        <v>910</v>
      </c>
      <c r="E221" s="21" t="s">
        <v>911</v>
      </c>
      <c r="F221" s="21" t="s">
        <v>131</v>
      </c>
      <c r="G221" s="21" t="s">
        <v>324</v>
      </c>
      <c r="H221" s="21">
        <v>101.81</v>
      </c>
      <c r="I221" s="21">
        <v>101.81</v>
      </c>
      <c r="J221" s="21"/>
      <c r="K221" s="21"/>
      <c r="L221" s="21" t="s">
        <v>105</v>
      </c>
      <c r="M221" s="21">
        <v>346</v>
      </c>
      <c r="N221" s="21">
        <v>43</v>
      </c>
      <c r="O221" s="21" t="s">
        <v>912</v>
      </c>
      <c r="P221" s="21" t="s">
        <v>417</v>
      </c>
      <c r="Q221" s="21"/>
    </row>
    <row r="222" s="4" customFormat="1" ht="71.25" spans="1:17">
      <c r="A222" s="21" t="s">
        <v>92</v>
      </c>
      <c r="B222" s="21" t="s">
        <v>100</v>
      </c>
      <c r="C222" s="21"/>
      <c r="D222" s="21" t="s">
        <v>913</v>
      </c>
      <c r="E222" s="21" t="s">
        <v>914</v>
      </c>
      <c r="F222" s="21" t="s">
        <v>131</v>
      </c>
      <c r="G222" s="21" t="s">
        <v>224</v>
      </c>
      <c r="H222" s="21">
        <v>98.8</v>
      </c>
      <c r="I222" s="21">
        <v>98.8</v>
      </c>
      <c r="J222" s="21"/>
      <c r="K222" s="21"/>
      <c r="L222" s="21" t="s">
        <v>105</v>
      </c>
      <c r="M222" s="21">
        <v>298</v>
      </c>
      <c r="N222" s="21">
        <v>43</v>
      </c>
      <c r="O222" s="21" t="s">
        <v>915</v>
      </c>
      <c r="P222" s="21" t="s">
        <v>417</v>
      </c>
      <c r="Q222" s="21" t="s">
        <v>124</v>
      </c>
    </row>
    <row r="223" s="4" customFormat="1" ht="71.25" spans="1:17">
      <c r="A223" s="21" t="s">
        <v>92</v>
      </c>
      <c r="B223" s="21" t="s">
        <v>100</v>
      </c>
      <c r="C223" s="21"/>
      <c r="D223" s="21" t="s">
        <v>916</v>
      </c>
      <c r="E223" s="21" t="s">
        <v>917</v>
      </c>
      <c r="F223" s="21" t="s">
        <v>131</v>
      </c>
      <c r="G223" s="21" t="s">
        <v>167</v>
      </c>
      <c r="H223" s="21">
        <v>70.69</v>
      </c>
      <c r="I223" s="21">
        <v>70.69</v>
      </c>
      <c r="J223" s="21"/>
      <c r="K223" s="21"/>
      <c r="L223" s="21" t="s">
        <v>105</v>
      </c>
      <c r="M223" s="21">
        <v>423</v>
      </c>
      <c r="N223" s="21">
        <v>110</v>
      </c>
      <c r="O223" s="21" t="s">
        <v>918</v>
      </c>
      <c r="P223" s="21" t="s">
        <v>417</v>
      </c>
      <c r="Q223" s="21"/>
    </row>
    <row r="224" s="4" customFormat="1" ht="71.25" spans="1:17">
      <c r="A224" s="21" t="s">
        <v>92</v>
      </c>
      <c r="B224" s="21" t="s">
        <v>100</v>
      </c>
      <c r="C224" s="21"/>
      <c r="D224" s="21" t="s">
        <v>919</v>
      </c>
      <c r="E224" s="21" t="s">
        <v>920</v>
      </c>
      <c r="F224" s="21" t="s">
        <v>136</v>
      </c>
      <c r="G224" s="21" t="s">
        <v>593</v>
      </c>
      <c r="H224" s="21">
        <v>42.19</v>
      </c>
      <c r="I224" s="21">
        <v>42.19</v>
      </c>
      <c r="J224" s="21"/>
      <c r="K224" s="21"/>
      <c r="L224" s="21" t="s">
        <v>105</v>
      </c>
      <c r="M224" s="21">
        <v>299</v>
      </c>
      <c r="N224" s="21">
        <v>105</v>
      </c>
      <c r="O224" s="21" t="s">
        <v>921</v>
      </c>
      <c r="P224" s="21" t="s">
        <v>417</v>
      </c>
      <c r="Q224" s="21"/>
    </row>
    <row r="225" s="4" customFormat="1" ht="71.25" spans="1:17">
      <c r="A225" s="21" t="s">
        <v>92</v>
      </c>
      <c r="B225" s="21" t="s">
        <v>100</v>
      </c>
      <c r="C225" s="21"/>
      <c r="D225" s="21" t="s">
        <v>922</v>
      </c>
      <c r="E225" s="21" t="s">
        <v>923</v>
      </c>
      <c r="F225" s="21" t="s">
        <v>136</v>
      </c>
      <c r="G225" s="21" t="s">
        <v>924</v>
      </c>
      <c r="H225" s="21">
        <v>88.76</v>
      </c>
      <c r="I225" s="21">
        <v>88.76</v>
      </c>
      <c r="J225" s="21"/>
      <c r="K225" s="21"/>
      <c r="L225" s="21" t="s">
        <v>105</v>
      </c>
      <c r="M225" s="21">
        <v>283</v>
      </c>
      <c r="N225" s="21">
        <v>86</v>
      </c>
      <c r="O225" s="21" t="s">
        <v>925</v>
      </c>
      <c r="P225" s="21" t="s">
        <v>417</v>
      </c>
      <c r="Q225" s="21"/>
    </row>
    <row r="226" s="4" customFormat="1" ht="71.25" spans="1:17">
      <c r="A226" s="21" t="s">
        <v>92</v>
      </c>
      <c r="B226" s="21" t="s">
        <v>100</v>
      </c>
      <c r="C226" s="21"/>
      <c r="D226" s="21" t="s">
        <v>926</v>
      </c>
      <c r="E226" s="21" t="s">
        <v>927</v>
      </c>
      <c r="F226" s="21" t="s">
        <v>194</v>
      </c>
      <c r="G226" s="21" t="s">
        <v>928</v>
      </c>
      <c r="H226" s="21">
        <v>53.6</v>
      </c>
      <c r="I226" s="21">
        <v>53.6</v>
      </c>
      <c r="J226" s="21"/>
      <c r="K226" s="21"/>
      <c r="L226" s="21" t="s">
        <v>105</v>
      </c>
      <c r="M226" s="21">
        <v>189</v>
      </c>
      <c r="N226" s="21">
        <v>47</v>
      </c>
      <c r="O226" s="21" t="s">
        <v>929</v>
      </c>
      <c r="P226" s="21" t="s">
        <v>417</v>
      </c>
      <c r="Q226" s="21"/>
    </row>
    <row r="227" s="4" customFormat="1" ht="71.25" spans="1:17">
      <c r="A227" s="21" t="s">
        <v>92</v>
      </c>
      <c r="B227" s="21" t="s">
        <v>100</v>
      </c>
      <c r="C227" s="21"/>
      <c r="D227" s="21" t="s">
        <v>930</v>
      </c>
      <c r="E227" s="21" t="s">
        <v>931</v>
      </c>
      <c r="F227" s="21" t="s">
        <v>121</v>
      </c>
      <c r="G227" s="21" t="s">
        <v>122</v>
      </c>
      <c r="H227" s="21">
        <v>445.07</v>
      </c>
      <c r="I227" s="21">
        <v>445.07</v>
      </c>
      <c r="J227" s="21"/>
      <c r="K227" s="21"/>
      <c r="L227" s="21" t="s">
        <v>105</v>
      </c>
      <c r="M227" s="21">
        <v>638</v>
      </c>
      <c r="N227" s="21">
        <v>69</v>
      </c>
      <c r="O227" s="21" t="s">
        <v>932</v>
      </c>
      <c r="P227" s="21" t="s">
        <v>417</v>
      </c>
      <c r="Q227" s="21" t="s">
        <v>124</v>
      </c>
    </row>
    <row r="228" s="4" customFormat="1" ht="71.25" spans="1:17">
      <c r="A228" s="21" t="s">
        <v>92</v>
      </c>
      <c r="B228" s="21" t="s">
        <v>100</v>
      </c>
      <c r="C228" s="21"/>
      <c r="D228" s="21" t="s">
        <v>933</v>
      </c>
      <c r="E228" s="21" t="s">
        <v>934</v>
      </c>
      <c r="F228" s="21" t="s">
        <v>121</v>
      </c>
      <c r="G228" s="21" t="s">
        <v>935</v>
      </c>
      <c r="H228" s="21">
        <v>70</v>
      </c>
      <c r="I228" s="21">
        <v>70</v>
      </c>
      <c r="J228" s="21"/>
      <c r="K228" s="21"/>
      <c r="L228" s="21" t="s">
        <v>105</v>
      </c>
      <c r="M228" s="21">
        <v>465</v>
      </c>
      <c r="N228" s="21">
        <v>41</v>
      </c>
      <c r="O228" s="21" t="s">
        <v>936</v>
      </c>
      <c r="P228" s="21" t="s">
        <v>417</v>
      </c>
      <c r="Q228" s="21"/>
    </row>
    <row r="229" s="4" customFormat="1" ht="71.25" spans="1:17">
      <c r="A229" s="21" t="s">
        <v>92</v>
      </c>
      <c r="B229" s="21" t="s">
        <v>100</v>
      </c>
      <c r="C229" s="21"/>
      <c r="D229" s="21" t="s">
        <v>937</v>
      </c>
      <c r="E229" s="21" t="s">
        <v>938</v>
      </c>
      <c r="F229" s="21" t="s">
        <v>103</v>
      </c>
      <c r="G229" s="21" t="s">
        <v>939</v>
      </c>
      <c r="H229" s="21">
        <v>25</v>
      </c>
      <c r="I229" s="21">
        <v>25</v>
      </c>
      <c r="J229" s="21"/>
      <c r="K229" s="21"/>
      <c r="L229" s="21" t="s">
        <v>105</v>
      </c>
      <c r="M229" s="21">
        <v>428</v>
      </c>
      <c r="N229" s="21">
        <v>43</v>
      </c>
      <c r="O229" s="21" t="s">
        <v>940</v>
      </c>
      <c r="P229" s="21" t="s">
        <v>417</v>
      </c>
      <c r="Q229" s="21"/>
    </row>
    <row r="230" s="4" customFormat="1" ht="42.75" spans="1:17">
      <c r="A230" s="21" t="s">
        <v>92</v>
      </c>
      <c r="B230" s="21" t="s">
        <v>100</v>
      </c>
      <c r="C230" s="21"/>
      <c r="D230" s="21" t="s">
        <v>941</v>
      </c>
      <c r="E230" s="21" t="s">
        <v>942</v>
      </c>
      <c r="F230" s="21" t="s">
        <v>153</v>
      </c>
      <c r="G230" s="21" t="s">
        <v>520</v>
      </c>
      <c r="H230" s="21">
        <v>40</v>
      </c>
      <c r="I230" s="21">
        <v>40</v>
      </c>
      <c r="J230" s="21"/>
      <c r="K230" s="21"/>
      <c r="L230" s="21" t="s">
        <v>105</v>
      </c>
      <c r="M230" s="21">
        <v>163</v>
      </c>
      <c r="N230" s="21">
        <v>25</v>
      </c>
      <c r="O230" s="21" t="s">
        <v>943</v>
      </c>
      <c r="P230" s="21" t="s">
        <v>417</v>
      </c>
      <c r="Q230" s="21"/>
    </row>
    <row r="231" s="4" customFormat="1" ht="71.25" spans="1:17">
      <c r="A231" s="21" t="s">
        <v>92</v>
      </c>
      <c r="B231" s="21" t="s">
        <v>100</v>
      </c>
      <c r="C231" s="21"/>
      <c r="D231" s="21" t="s">
        <v>944</v>
      </c>
      <c r="E231" s="21" t="s">
        <v>945</v>
      </c>
      <c r="F231" s="21" t="s">
        <v>153</v>
      </c>
      <c r="G231" s="21" t="s">
        <v>154</v>
      </c>
      <c r="H231" s="21">
        <v>16.8</v>
      </c>
      <c r="I231" s="21">
        <v>16.8</v>
      </c>
      <c r="J231" s="21"/>
      <c r="K231" s="21"/>
      <c r="L231" s="21" t="s">
        <v>105</v>
      </c>
      <c r="M231" s="21">
        <v>226</v>
      </c>
      <c r="N231" s="21">
        <v>14</v>
      </c>
      <c r="O231" s="21" t="s">
        <v>946</v>
      </c>
      <c r="P231" s="21" t="s">
        <v>417</v>
      </c>
      <c r="Q231" s="21" t="s">
        <v>124</v>
      </c>
    </row>
    <row r="232" s="4" customFormat="1" ht="71.25" spans="1:17">
      <c r="A232" s="21" t="s">
        <v>92</v>
      </c>
      <c r="B232" s="21" t="s">
        <v>100</v>
      </c>
      <c r="C232" s="21"/>
      <c r="D232" s="21" t="s">
        <v>947</v>
      </c>
      <c r="E232" s="21" t="s">
        <v>948</v>
      </c>
      <c r="F232" s="21" t="s">
        <v>738</v>
      </c>
      <c r="G232" s="21" t="s">
        <v>949</v>
      </c>
      <c r="H232" s="21">
        <v>73.27</v>
      </c>
      <c r="I232" s="21">
        <v>73.27</v>
      </c>
      <c r="J232" s="21"/>
      <c r="K232" s="21"/>
      <c r="L232" s="21" t="s">
        <v>105</v>
      </c>
      <c r="M232" s="21">
        <v>285</v>
      </c>
      <c r="N232" s="21">
        <v>64</v>
      </c>
      <c r="O232" s="21" t="s">
        <v>950</v>
      </c>
      <c r="P232" s="21" t="s">
        <v>417</v>
      </c>
      <c r="Q232" s="21"/>
    </row>
    <row r="233" s="4" customFormat="1" ht="71.25" spans="1:17">
      <c r="A233" s="21" t="s">
        <v>92</v>
      </c>
      <c r="B233" s="21" t="s">
        <v>100</v>
      </c>
      <c r="C233" s="21"/>
      <c r="D233" s="21" t="s">
        <v>951</v>
      </c>
      <c r="E233" s="21" t="s">
        <v>952</v>
      </c>
      <c r="F233" s="21" t="s">
        <v>762</v>
      </c>
      <c r="G233" s="21" t="s">
        <v>779</v>
      </c>
      <c r="H233" s="21">
        <v>41.1</v>
      </c>
      <c r="I233" s="21">
        <v>41.1</v>
      </c>
      <c r="J233" s="21"/>
      <c r="K233" s="21"/>
      <c r="L233" s="21" t="s">
        <v>105</v>
      </c>
      <c r="M233" s="21">
        <v>135</v>
      </c>
      <c r="N233" s="21">
        <v>34</v>
      </c>
      <c r="O233" s="21" t="s">
        <v>953</v>
      </c>
      <c r="P233" s="21" t="s">
        <v>417</v>
      </c>
      <c r="Q233" s="21"/>
    </row>
    <row r="234" s="4" customFormat="1" ht="71.25" spans="1:17">
      <c r="A234" s="21" t="s">
        <v>92</v>
      </c>
      <c r="B234" s="21" t="s">
        <v>100</v>
      </c>
      <c r="C234" s="21"/>
      <c r="D234" s="21" t="s">
        <v>954</v>
      </c>
      <c r="E234" s="21" t="s">
        <v>955</v>
      </c>
      <c r="F234" s="21" t="s">
        <v>762</v>
      </c>
      <c r="G234" s="21" t="s">
        <v>783</v>
      </c>
      <c r="H234" s="21">
        <v>35.51</v>
      </c>
      <c r="I234" s="21">
        <v>35.51</v>
      </c>
      <c r="J234" s="21"/>
      <c r="K234" s="21"/>
      <c r="L234" s="21" t="s">
        <v>105</v>
      </c>
      <c r="M234" s="21">
        <v>139</v>
      </c>
      <c r="N234" s="21">
        <v>37</v>
      </c>
      <c r="O234" s="21" t="s">
        <v>956</v>
      </c>
      <c r="P234" s="21" t="s">
        <v>417</v>
      </c>
      <c r="Q234" s="21"/>
    </row>
    <row r="235" s="4" customFormat="1" ht="71.25" spans="1:17">
      <c r="A235" s="21" t="s">
        <v>92</v>
      </c>
      <c r="B235" s="21" t="s">
        <v>100</v>
      </c>
      <c r="C235" s="21"/>
      <c r="D235" s="21" t="s">
        <v>957</v>
      </c>
      <c r="E235" s="21" t="s">
        <v>958</v>
      </c>
      <c r="F235" s="21" t="s">
        <v>194</v>
      </c>
      <c r="G235" s="21" t="s">
        <v>959</v>
      </c>
      <c r="H235" s="21">
        <v>23.08</v>
      </c>
      <c r="I235" s="21">
        <v>23.08</v>
      </c>
      <c r="J235" s="21"/>
      <c r="K235" s="21"/>
      <c r="L235" s="21" t="s">
        <v>105</v>
      </c>
      <c r="M235" s="21">
        <v>780</v>
      </c>
      <c r="N235" s="21">
        <v>124</v>
      </c>
      <c r="O235" s="21" t="s">
        <v>960</v>
      </c>
      <c r="P235" s="21" t="s">
        <v>417</v>
      </c>
      <c r="Q235" s="21"/>
    </row>
    <row r="236" s="4" customFormat="1" ht="71.25" spans="1:17">
      <c r="A236" s="21" t="s">
        <v>92</v>
      </c>
      <c r="B236" s="21" t="s">
        <v>100</v>
      </c>
      <c r="C236" s="21"/>
      <c r="D236" s="21" t="s">
        <v>961</v>
      </c>
      <c r="E236" s="21" t="s">
        <v>962</v>
      </c>
      <c r="F236" s="21" t="s">
        <v>103</v>
      </c>
      <c r="G236" s="21" t="s">
        <v>963</v>
      </c>
      <c r="H236" s="21">
        <v>22.5</v>
      </c>
      <c r="I236" s="21">
        <v>22.5</v>
      </c>
      <c r="J236" s="21"/>
      <c r="K236" s="21"/>
      <c r="L236" s="21" t="s">
        <v>105</v>
      </c>
      <c r="M236" s="21">
        <v>867</v>
      </c>
      <c r="N236" s="21">
        <v>269</v>
      </c>
      <c r="O236" s="21" t="s">
        <v>964</v>
      </c>
      <c r="P236" s="21" t="s">
        <v>417</v>
      </c>
      <c r="Q236" s="21"/>
    </row>
    <row r="237" s="4" customFormat="1" ht="71.25" spans="1:17">
      <c r="A237" s="21" t="s">
        <v>92</v>
      </c>
      <c r="B237" s="21" t="s">
        <v>100</v>
      </c>
      <c r="C237" s="21"/>
      <c r="D237" s="21" t="s">
        <v>965</v>
      </c>
      <c r="E237" s="21" t="s">
        <v>966</v>
      </c>
      <c r="F237" s="21" t="s">
        <v>153</v>
      </c>
      <c r="G237" s="21" t="s">
        <v>967</v>
      </c>
      <c r="H237" s="21">
        <v>77.75</v>
      </c>
      <c r="I237" s="21">
        <v>77.75</v>
      </c>
      <c r="J237" s="21"/>
      <c r="K237" s="21"/>
      <c r="L237" s="21" t="s">
        <v>105</v>
      </c>
      <c r="M237" s="21">
        <v>762</v>
      </c>
      <c r="N237" s="21">
        <v>294</v>
      </c>
      <c r="O237" s="21" t="s">
        <v>968</v>
      </c>
      <c r="P237" s="21" t="s">
        <v>417</v>
      </c>
      <c r="Q237" s="21"/>
    </row>
    <row r="238" s="4" customFormat="1" ht="71.25" spans="1:17">
      <c r="A238" s="21" t="s">
        <v>92</v>
      </c>
      <c r="B238" s="21" t="s">
        <v>100</v>
      </c>
      <c r="C238" s="21"/>
      <c r="D238" s="21" t="s">
        <v>969</v>
      </c>
      <c r="E238" s="21" t="s">
        <v>970</v>
      </c>
      <c r="F238" s="21" t="s">
        <v>528</v>
      </c>
      <c r="G238" s="21" t="s">
        <v>971</v>
      </c>
      <c r="H238" s="21">
        <v>11.61</v>
      </c>
      <c r="I238" s="21">
        <v>11.61</v>
      </c>
      <c r="J238" s="21"/>
      <c r="K238" s="21"/>
      <c r="L238" s="21" t="s">
        <v>105</v>
      </c>
      <c r="M238" s="21">
        <v>483</v>
      </c>
      <c r="N238" s="21">
        <v>107</v>
      </c>
      <c r="O238" s="21" t="s">
        <v>972</v>
      </c>
      <c r="P238" s="21" t="s">
        <v>417</v>
      </c>
      <c r="Q238" s="21"/>
    </row>
    <row r="239" s="4" customFormat="1" ht="57" spans="1:17">
      <c r="A239" s="21" t="s">
        <v>92</v>
      </c>
      <c r="B239" s="21" t="s">
        <v>100</v>
      </c>
      <c r="C239" s="21"/>
      <c r="D239" s="21" t="s">
        <v>973</v>
      </c>
      <c r="E239" s="21" t="s">
        <v>974</v>
      </c>
      <c r="F239" s="21" t="s">
        <v>302</v>
      </c>
      <c r="G239" s="21" t="s">
        <v>975</v>
      </c>
      <c r="H239" s="21">
        <v>21.24</v>
      </c>
      <c r="I239" s="21">
        <v>21.24</v>
      </c>
      <c r="J239" s="21"/>
      <c r="K239" s="21"/>
      <c r="L239" s="21" t="s">
        <v>105</v>
      </c>
      <c r="M239" s="21">
        <v>682</v>
      </c>
      <c r="N239" s="21">
        <v>93</v>
      </c>
      <c r="O239" s="21" t="s">
        <v>976</v>
      </c>
      <c r="P239" s="21" t="s">
        <v>417</v>
      </c>
      <c r="Q239" s="21"/>
    </row>
    <row r="240" s="4" customFormat="1" ht="57" spans="1:17">
      <c r="A240" s="21" t="s">
        <v>92</v>
      </c>
      <c r="B240" s="21" t="s">
        <v>100</v>
      </c>
      <c r="C240" s="21"/>
      <c r="D240" s="21" t="s">
        <v>977</v>
      </c>
      <c r="E240" s="21" t="s">
        <v>978</v>
      </c>
      <c r="F240" s="21" t="s">
        <v>298</v>
      </c>
      <c r="G240" s="21" t="s">
        <v>979</v>
      </c>
      <c r="H240" s="21">
        <v>11.75</v>
      </c>
      <c r="I240" s="21">
        <v>11.75</v>
      </c>
      <c r="J240" s="21"/>
      <c r="K240" s="21"/>
      <c r="L240" s="21" t="s">
        <v>105</v>
      </c>
      <c r="M240" s="21">
        <v>244</v>
      </c>
      <c r="N240" s="21">
        <v>28</v>
      </c>
      <c r="O240" s="21" t="s">
        <v>980</v>
      </c>
      <c r="P240" s="21" t="s">
        <v>417</v>
      </c>
      <c r="Q240" s="21"/>
    </row>
    <row r="241" s="4" customFormat="1" ht="99.75" spans="1:17">
      <c r="A241" s="21" t="s">
        <v>92</v>
      </c>
      <c r="B241" s="21" t="s">
        <v>100</v>
      </c>
      <c r="C241" s="21"/>
      <c r="D241" s="21" t="s">
        <v>981</v>
      </c>
      <c r="E241" s="21" t="s">
        <v>982</v>
      </c>
      <c r="F241" s="21" t="s">
        <v>762</v>
      </c>
      <c r="G241" s="21" t="s">
        <v>983</v>
      </c>
      <c r="H241" s="21">
        <v>66.49</v>
      </c>
      <c r="I241" s="21">
        <v>66.49</v>
      </c>
      <c r="J241" s="21"/>
      <c r="K241" s="21"/>
      <c r="L241" s="21" t="s">
        <v>105</v>
      </c>
      <c r="M241" s="21">
        <v>980</v>
      </c>
      <c r="N241" s="21">
        <v>196</v>
      </c>
      <c r="O241" s="21" t="s">
        <v>984</v>
      </c>
      <c r="P241" s="21" t="s">
        <v>417</v>
      </c>
      <c r="Q241" s="21"/>
    </row>
    <row r="242" s="4" customFormat="1" ht="71.25" spans="1:17">
      <c r="A242" s="21" t="s">
        <v>92</v>
      </c>
      <c r="B242" s="21" t="s">
        <v>100</v>
      </c>
      <c r="C242" s="21"/>
      <c r="D242" s="21" t="s">
        <v>985</v>
      </c>
      <c r="E242" s="21" t="s">
        <v>986</v>
      </c>
      <c r="F242" s="21" t="s">
        <v>121</v>
      </c>
      <c r="G242" s="21" t="s">
        <v>935</v>
      </c>
      <c r="H242" s="21">
        <v>700</v>
      </c>
      <c r="I242" s="21">
        <v>700</v>
      </c>
      <c r="J242" s="21"/>
      <c r="K242" s="21"/>
      <c r="L242" s="21" t="s">
        <v>105</v>
      </c>
      <c r="M242" s="21">
        <v>387</v>
      </c>
      <c r="N242" s="21">
        <v>36</v>
      </c>
      <c r="O242" s="21" t="s">
        <v>987</v>
      </c>
      <c r="P242" s="21" t="s">
        <v>417</v>
      </c>
      <c r="Q242" s="21"/>
    </row>
    <row r="243" s="4" customFormat="1" ht="71.25" spans="1:17">
      <c r="A243" s="21" t="s">
        <v>92</v>
      </c>
      <c r="B243" s="21" t="s">
        <v>100</v>
      </c>
      <c r="C243" s="21"/>
      <c r="D243" s="21" t="s">
        <v>988</v>
      </c>
      <c r="E243" s="21" t="s">
        <v>989</v>
      </c>
      <c r="F243" s="21" t="s">
        <v>121</v>
      </c>
      <c r="G243" s="21" t="s">
        <v>990</v>
      </c>
      <c r="H243" s="21">
        <v>53.62</v>
      </c>
      <c r="I243" s="21">
        <v>53.62</v>
      </c>
      <c r="J243" s="21"/>
      <c r="K243" s="21"/>
      <c r="L243" s="21" t="s">
        <v>105</v>
      </c>
      <c r="M243" s="21">
        <v>880</v>
      </c>
      <c r="N243" s="21">
        <v>126</v>
      </c>
      <c r="O243" s="21" t="s">
        <v>991</v>
      </c>
      <c r="P243" s="21" t="s">
        <v>417</v>
      </c>
      <c r="Q243" s="21"/>
    </row>
    <row r="244" s="4" customFormat="1" ht="57" spans="1:17">
      <c r="A244" s="21" t="s">
        <v>92</v>
      </c>
      <c r="B244" s="21" t="s">
        <v>100</v>
      </c>
      <c r="C244" s="21"/>
      <c r="D244" s="21" t="s">
        <v>992</v>
      </c>
      <c r="E244" s="21" t="s">
        <v>993</v>
      </c>
      <c r="F244" s="21" t="s">
        <v>738</v>
      </c>
      <c r="G244" s="21" t="s">
        <v>994</v>
      </c>
      <c r="H244" s="21">
        <v>37.58</v>
      </c>
      <c r="I244" s="21">
        <v>37.58</v>
      </c>
      <c r="J244" s="21"/>
      <c r="K244" s="21"/>
      <c r="L244" s="21" t="s">
        <v>105</v>
      </c>
      <c r="M244" s="21">
        <v>1030</v>
      </c>
      <c r="N244" s="21">
        <v>243</v>
      </c>
      <c r="O244" s="21" t="s">
        <v>995</v>
      </c>
      <c r="P244" s="21" t="s">
        <v>417</v>
      </c>
      <c r="Q244" s="21"/>
    </row>
    <row r="245" s="4" customFormat="1" ht="57" spans="1:17">
      <c r="A245" s="21" t="s">
        <v>92</v>
      </c>
      <c r="B245" s="21" t="s">
        <v>100</v>
      </c>
      <c r="C245" s="21"/>
      <c r="D245" s="21" t="s">
        <v>996</v>
      </c>
      <c r="E245" s="21" t="s">
        <v>997</v>
      </c>
      <c r="F245" s="21" t="s">
        <v>116</v>
      </c>
      <c r="G245" s="21" t="s">
        <v>998</v>
      </c>
      <c r="H245" s="21">
        <v>33.2</v>
      </c>
      <c r="I245" s="21">
        <v>33.2</v>
      </c>
      <c r="J245" s="21"/>
      <c r="K245" s="21"/>
      <c r="L245" s="21" t="s">
        <v>105</v>
      </c>
      <c r="M245" s="21">
        <v>1180</v>
      </c>
      <c r="N245" s="21">
        <v>263</v>
      </c>
      <c r="O245" s="21" t="s">
        <v>999</v>
      </c>
      <c r="P245" s="21" t="s">
        <v>417</v>
      </c>
      <c r="Q245" s="21"/>
    </row>
    <row r="246" s="4" customFormat="1" ht="99.75" spans="1:17">
      <c r="A246" s="21" t="s">
        <v>92</v>
      </c>
      <c r="B246" s="21" t="s">
        <v>100</v>
      </c>
      <c r="C246" s="21"/>
      <c r="D246" s="21" t="s">
        <v>1000</v>
      </c>
      <c r="E246" s="21" t="s">
        <v>1001</v>
      </c>
      <c r="F246" s="21" t="s">
        <v>302</v>
      </c>
      <c r="G246" s="21" t="s">
        <v>1002</v>
      </c>
      <c r="H246" s="21">
        <v>190</v>
      </c>
      <c r="I246" s="21">
        <v>190</v>
      </c>
      <c r="J246" s="21"/>
      <c r="K246" s="21"/>
      <c r="L246" s="21" t="s">
        <v>105</v>
      </c>
      <c r="M246" s="21">
        <v>476</v>
      </c>
      <c r="N246" s="21">
        <v>142</v>
      </c>
      <c r="O246" s="21" t="s">
        <v>1003</v>
      </c>
      <c r="P246" s="21" t="s">
        <v>417</v>
      </c>
      <c r="Q246" s="21"/>
    </row>
    <row r="247" s="4" customFormat="1" ht="142.5" spans="1:17">
      <c r="A247" s="21" t="s">
        <v>92</v>
      </c>
      <c r="B247" s="21" t="s">
        <v>100</v>
      </c>
      <c r="C247" s="21"/>
      <c r="D247" s="21" t="s">
        <v>1004</v>
      </c>
      <c r="E247" s="21" t="s">
        <v>1005</v>
      </c>
      <c r="F247" s="21" t="s">
        <v>153</v>
      </c>
      <c r="G247" s="21" t="s">
        <v>154</v>
      </c>
      <c r="H247" s="21">
        <v>34.6</v>
      </c>
      <c r="I247" s="21">
        <v>34.6</v>
      </c>
      <c r="J247" s="21"/>
      <c r="K247" s="21"/>
      <c r="L247" s="21" t="s">
        <v>105</v>
      </c>
      <c r="M247" s="21">
        <v>226</v>
      </c>
      <c r="N247" s="21">
        <v>8</v>
      </c>
      <c r="O247" s="21" t="s">
        <v>1006</v>
      </c>
      <c r="P247" s="21" t="s">
        <v>1007</v>
      </c>
      <c r="Q247" s="21" t="s">
        <v>124</v>
      </c>
    </row>
    <row r="248" s="4" customFormat="1" ht="142.5" spans="1:17">
      <c r="A248" s="21" t="s">
        <v>92</v>
      </c>
      <c r="B248" s="21" t="s">
        <v>100</v>
      </c>
      <c r="C248" s="21"/>
      <c r="D248" s="21" t="s">
        <v>1008</v>
      </c>
      <c r="E248" s="21" t="s">
        <v>1009</v>
      </c>
      <c r="F248" s="21" t="s">
        <v>228</v>
      </c>
      <c r="G248" s="21" t="s">
        <v>172</v>
      </c>
      <c r="H248" s="21">
        <v>83.12</v>
      </c>
      <c r="I248" s="21">
        <v>83.12</v>
      </c>
      <c r="J248" s="21"/>
      <c r="K248" s="21"/>
      <c r="L248" s="21" t="s">
        <v>105</v>
      </c>
      <c r="M248" s="21">
        <v>252</v>
      </c>
      <c r="N248" s="21">
        <v>8</v>
      </c>
      <c r="O248" s="21" t="s">
        <v>1010</v>
      </c>
      <c r="P248" s="21" t="s">
        <v>1007</v>
      </c>
      <c r="Q248" s="21"/>
    </row>
    <row r="249" s="4" customFormat="1" ht="71.25" spans="1:17">
      <c r="A249" s="21" t="s">
        <v>92</v>
      </c>
      <c r="B249" s="21" t="s">
        <v>100</v>
      </c>
      <c r="C249" s="21"/>
      <c r="D249" s="21" t="s">
        <v>1011</v>
      </c>
      <c r="E249" s="21" t="s">
        <v>1012</v>
      </c>
      <c r="F249" s="21" t="s">
        <v>176</v>
      </c>
      <c r="G249" s="21" t="s">
        <v>1013</v>
      </c>
      <c r="H249" s="21">
        <v>31.72</v>
      </c>
      <c r="I249" s="21">
        <v>31.72</v>
      </c>
      <c r="J249" s="21"/>
      <c r="K249" s="21"/>
      <c r="L249" s="21" t="s">
        <v>105</v>
      </c>
      <c r="M249" s="21">
        <v>273</v>
      </c>
      <c r="N249" s="21">
        <v>72</v>
      </c>
      <c r="O249" s="21" t="s">
        <v>1014</v>
      </c>
      <c r="P249" s="21" t="s">
        <v>1007</v>
      </c>
      <c r="Q249" s="21"/>
    </row>
    <row r="250" s="4" customFormat="1" ht="99.75" spans="1:17">
      <c r="A250" s="21" t="s">
        <v>92</v>
      </c>
      <c r="B250" s="21" t="s">
        <v>1015</v>
      </c>
      <c r="C250" s="21"/>
      <c r="D250" s="21" t="s">
        <v>1016</v>
      </c>
      <c r="E250" s="21" t="s">
        <v>1017</v>
      </c>
      <c r="F250" s="21" t="s">
        <v>103</v>
      </c>
      <c r="G250" s="21" t="s">
        <v>1018</v>
      </c>
      <c r="H250" s="21">
        <v>380</v>
      </c>
      <c r="I250" s="21"/>
      <c r="J250" s="21">
        <v>380</v>
      </c>
      <c r="K250" s="21"/>
      <c r="L250" s="21" t="s">
        <v>105</v>
      </c>
      <c r="M250" s="21">
        <v>440</v>
      </c>
      <c r="N250" s="21">
        <v>91</v>
      </c>
      <c r="O250" s="21" t="s">
        <v>1019</v>
      </c>
      <c r="P250" s="21" t="s">
        <v>1020</v>
      </c>
      <c r="Q250" s="21"/>
    </row>
    <row r="251" s="4" customFormat="1" ht="185.25" spans="1:17">
      <c r="A251" s="21" t="s">
        <v>92</v>
      </c>
      <c r="B251" s="21" t="s">
        <v>1015</v>
      </c>
      <c r="C251" s="21"/>
      <c r="D251" s="21" t="s">
        <v>1021</v>
      </c>
      <c r="E251" s="21" t="s">
        <v>1022</v>
      </c>
      <c r="F251" s="21" t="s">
        <v>185</v>
      </c>
      <c r="G251" s="21" t="s">
        <v>1023</v>
      </c>
      <c r="H251" s="21">
        <v>1280</v>
      </c>
      <c r="I251" s="21"/>
      <c r="J251" s="21">
        <v>1280</v>
      </c>
      <c r="K251" s="21"/>
      <c r="L251" s="21" t="s">
        <v>105</v>
      </c>
      <c r="M251" s="21">
        <v>436</v>
      </c>
      <c r="N251" s="21">
        <v>82</v>
      </c>
      <c r="O251" s="21" t="s">
        <v>1024</v>
      </c>
      <c r="P251" s="21" t="s">
        <v>1020</v>
      </c>
      <c r="Q251" s="21" t="s">
        <v>124</v>
      </c>
    </row>
    <row r="252" s="4" customFormat="1" ht="114" spans="1:17">
      <c r="A252" s="21" t="s">
        <v>92</v>
      </c>
      <c r="B252" s="21" t="s">
        <v>1015</v>
      </c>
      <c r="C252" s="21"/>
      <c r="D252" s="21" t="s">
        <v>1025</v>
      </c>
      <c r="E252" s="21" t="s">
        <v>1026</v>
      </c>
      <c r="F252" s="21" t="s">
        <v>185</v>
      </c>
      <c r="G252" s="21" t="s">
        <v>1027</v>
      </c>
      <c r="H252" s="21">
        <v>680</v>
      </c>
      <c r="I252" s="21"/>
      <c r="J252" s="21">
        <v>680</v>
      </c>
      <c r="K252" s="21"/>
      <c r="L252" s="21" t="s">
        <v>105</v>
      </c>
      <c r="M252" s="21">
        <v>159</v>
      </c>
      <c r="N252" s="21">
        <v>33</v>
      </c>
      <c r="O252" s="21" t="s">
        <v>1028</v>
      </c>
      <c r="P252" s="21" t="s">
        <v>1020</v>
      </c>
      <c r="Q252" s="21"/>
    </row>
    <row r="253" s="4" customFormat="1" ht="71.25" spans="1:17">
      <c r="A253" s="21" t="s">
        <v>92</v>
      </c>
      <c r="B253" s="21" t="s">
        <v>1015</v>
      </c>
      <c r="C253" s="21"/>
      <c r="D253" s="21" t="s">
        <v>1029</v>
      </c>
      <c r="E253" s="21" t="s">
        <v>1030</v>
      </c>
      <c r="F253" s="21" t="s">
        <v>265</v>
      </c>
      <c r="G253" s="21" t="s">
        <v>533</v>
      </c>
      <c r="H253" s="21">
        <v>195</v>
      </c>
      <c r="I253" s="21"/>
      <c r="J253" s="21">
        <v>195</v>
      </c>
      <c r="K253" s="21"/>
      <c r="L253" s="21" t="s">
        <v>105</v>
      </c>
      <c r="M253" s="21">
        <v>350</v>
      </c>
      <c r="N253" s="21">
        <v>200</v>
      </c>
      <c r="O253" s="21" t="s">
        <v>1031</v>
      </c>
      <c r="P253" s="21" t="s">
        <v>1020</v>
      </c>
      <c r="Q253" s="21"/>
    </row>
    <row r="254" s="4" customFormat="1" ht="156.75" spans="1:17">
      <c r="A254" s="21" t="s">
        <v>92</v>
      </c>
      <c r="B254" s="21" t="s">
        <v>1015</v>
      </c>
      <c r="C254" s="21"/>
      <c r="D254" s="21" t="s">
        <v>1032</v>
      </c>
      <c r="E254" s="21" t="s">
        <v>1033</v>
      </c>
      <c r="F254" s="21" t="s">
        <v>185</v>
      </c>
      <c r="G254" s="21" t="s">
        <v>287</v>
      </c>
      <c r="H254" s="21">
        <v>1600</v>
      </c>
      <c r="I254" s="21"/>
      <c r="J254" s="21">
        <v>1600</v>
      </c>
      <c r="K254" s="21"/>
      <c r="L254" s="21" t="s">
        <v>105</v>
      </c>
      <c r="M254" s="21">
        <v>425</v>
      </c>
      <c r="N254" s="21">
        <v>80</v>
      </c>
      <c r="O254" s="21" t="s">
        <v>1034</v>
      </c>
      <c r="P254" s="21" t="s">
        <v>1020</v>
      </c>
      <c r="Q254" s="21" t="s">
        <v>124</v>
      </c>
    </row>
    <row r="255" s="4" customFormat="1" ht="114" spans="1:17">
      <c r="A255" s="21" t="s">
        <v>92</v>
      </c>
      <c r="B255" s="21" t="s">
        <v>1015</v>
      </c>
      <c r="C255" s="21"/>
      <c r="D255" s="21" t="s">
        <v>1035</v>
      </c>
      <c r="E255" s="21" t="s">
        <v>1036</v>
      </c>
      <c r="F255" s="21" t="s">
        <v>244</v>
      </c>
      <c r="G255" s="21" t="s">
        <v>1037</v>
      </c>
      <c r="H255" s="21">
        <v>110</v>
      </c>
      <c r="I255" s="21"/>
      <c r="J255" s="21">
        <v>110</v>
      </c>
      <c r="K255" s="21"/>
      <c r="L255" s="21" t="s">
        <v>105</v>
      </c>
      <c r="M255" s="21">
        <v>353</v>
      </c>
      <c r="N255" s="21">
        <v>62</v>
      </c>
      <c r="O255" s="21" t="s">
        <v>1038</v>
      </c>
      <c r="P255" s="21" t="s">
        <v>1020</v>
      </c>
      <c r="Q255" s="21" t="s">
        <v>124</v>
      </c>
    </row>
    <row r="256" s="4" customFormat="1" ht="85.5" spans="1:17">
      <c r="A256" s="21" t="s">
        <v>92</v>
      </c>
      <c r="B256" s="21" t="s">
        <v>72</v>
      </c>
      <c r="C256" s="21"/>
      <c r="D256" s="21" t="s">
        <v>1039</v>
      </c>
      <c r="E256" s="21" t="s">
        <v>102</v>
      </c>
      <c r="F256" s="21" t="s">
        <v>95</v>
      </c>
      <c r="G256" s="21" t="s">
        <v>96</v>
      </c>
      <c r="H256" s="21">
        <v>70</v>
      </c>
      <c r="I256" s="21"/>
      <c r="J256" s="21">
        <v>70</v>
      </c>
      <c r="K256" s="21"/>
      <c r="L256" s="21" t="s">
        <v>97</v>
      </c>
      <c r="M256" s="21">
        <v>113</v>
      </c>
      <c r="N256" s="21">
        <v>113</v>
      </c>
      <c r="O256" s="21" t="s">
        <v>1040</v>
      </c>
      <c r="P256" s="21" t="s">
        <v>99</v>
      </c>
      <c r="Q256" s="21"/>
    </row>
    <row r="257" s="4" customFormat="1" ht="71.25" spans="1:17">
      <c r="A257" s="21" t="s">
        <v>92</v>
      </c>
      <c r="B257" s="21" t="s">
        <v>100</v>
      </c>
      <c r="C257" s="21"/>
      <c r="D257" s="21" t="s">
        <v>1041</v>
      </c>
      <c r="E257" s="21" t="s">
        <v>1042</v>
      </c>
      <c r="F257" s="21" t="s">
        <v>103</v>
      </c>
      <c r="G257" s="21" t="s">
        <v>104</v>
      </c>
      <c r="H257" s="21">
        <v>90</v>
      </c>
      <c r="I257" s="21">
        <v>90</v>
      </c>
      <c r="J257" s="21"/>
      <c r="K257" s="21"/>
      <c r="L257" s="21" t="s">
        <v>97</v>
      </c>
      <c r="M257" s="21">
        <v>37</v>
      </c>
      <c r="N257" s="21">
        <v>37</v>
      </c>
      <c r="O257" s="21" t="s">
        <v>1043</v>
      </c>
      <c r="P257" s="21" t="s">
        <v>99</v>
      </c>
      <c r="Q257" s="21"/>
    </row>
    <row r="258" s="4" customFormat="1" ht="42.75" spans="1:17">
      <c r="A258" s="21" t="s">
        <v>92</v>
      </c>
      <c r="B258" s="21" t="s">
        <v>72</v>
      </c>
      <c r="C258" s="21"/>
      <c r="D258" s="21" t="s">
        <v>1044</v>
      </c>
      <c r="E258" s="21" t="s">
        <v>1045</v>
      </c>
      <c r="F258" s="21" t="s">
        <v>211</v>
      </c>
      <c r="G258" s="21" t="s">
        <v>628</v>
      </c>
      <c r="H258" s="21">
        <v>40</v>
      </c>
      <c r="I258" s="21"/>
      <c r="J258" s="21">
        <v>40</v>
      </c>
      <c r="K258" s="21"/>
      <c r="L258" s="21" t="s">
        <v>105</v>
      </c>
      <c r="M258" s="21">
        <v>386</v>
      </c>
      <c r="N258" s="21">
        <v>55</v>
      </c>
      <c r="O258" s="21" t="s">
        <v>1046</v>
      </c>
      <c r="P258" s="21" t="s">
        <v>417</v>
      </c>
      <c r="Q258" s="21"/>
    </row>
    <row r="259" s="4" customFormat="1" ht="57" spans="1:17">
      <c r="A259" s="21" t="s">
        <v>92</v>
      </c>
      <c r="B259" s="21" t="s">
        <v>72</v>
      </c>
      <c r="C259" s="21"/>
      <c r="D259" s="21" t="s">
        <v>1047</v>
      </c>
      <c r="E259" s="21" t="s">
        <v>1048</v>
      </c>
      <c r="F259" s="21" t="s">
        <v>131</v>
      </c>
      <c r="G259" s="21" t="s">
        <v>249</v>
      </c>
      <c r="H259" s="21">
        <v>30</v>
      </c>
      <c r="I259" s="21"/>
      <c r="J259" s="21">
        <v>30</v>
      </c>
      <c r="K259" s="21"/>
      <c r="L259" s="21" t="s">
        <v>105</v>
      </c>
      <c r="M259" s="21">
        <v>169</v>
      </c>
      <c r="N259" s="21">
        <v>38</v>
      </c>
      <c r="O259" s="21" t="s">
        <v>1049</v>
      </c>
      <c r="P259" s="21" t="s">
        <v>417</v>
      </c>
      <c r="Q259" s="21"/>
    </row>
    <row r="260" s="4" customFormat="1" ht="171" spans="1:17">
      <c r="A260" s="21" t="s">
        <v>92</v>
      </c>
      <c r="B260" s="21" t="s">
        <v>72</v>
      </c>
      <c r="C260" s="21"/>
      <c r="D260" s="21" t="s">
        <v>1050</v>
      </c>
      <c r="E260" s="21" t="s">
        <v>1051</v>
      </c>
      <c r="F260" s="21" t="s">
        <v>391</v>
      </c>
      <c r="G260" s="21" t="s">
        <v>391</v>
      </c>
      <c r="H260" s="21">
        <v>369</v>
      </c>
      <c r="I260" s="21"/>
      <c r="J260" s="21">
        <v>369</v>
      </c>
      <c r="K260" s="21"/>
      <c r="L260" s="21" t="s">
        <v>105</v>
      </c>
      <c r="M260" s="21">
        <v>2405</v>
      </c>
      <c r="N260" s="21">
        <v>2405</v>
      </c>
      <c r="O260" s="21" t="s">
        <v>1052</v>
      </c>
      <c r="P260" s="21" t="s">
        <v>417</v>
      </c>
      <c r="Q260" s="21"/>
    </row>
    <row r="261" s="4" customFormat="1" ht="57" spans="1:17">
      <c r="A261" s="21" t="s">
        <v>92</v>
      </c>
      <c r="B261" s="21" t="s">
        <v>72</v>
      </c>
      <c r="C261" s="21"/>
      <c r="D261" s="21" t="s">
        <v>1053</v>
      </c>
      <c r="E261" s="21" t="s">
        <v>1054</v>
      </c>
      <c r="F261" s="21" t="s">
        <v>298</v>
      </c>
      <c r="G261" s="21" t="s">
        <v>1055</v>
      </c>
      <c r="H261" s="21">
        <v>215.88</v>
      </c>
      <c r="I261" s="21"/>
      <c r="J261" s="21">
        <v>215.88</v>
      </c>
      <c r="K261" s="21"/>
      <c r="L261" s="21" t="s">
        <v>105</v>
      </c>
      <c r="M261" s="21">
        <v>702</v>
      </c>
      <c r="N261" s="21">
        <v>84</v>
      </c>
      <c r="O261" s="21" t="s">
        <v>1056</v>
      </c>
      <c r="P261" s="21" t="s">
        <v>417</v>
      </c>
      <c r="Q261" s="21" t="s">
        <v>1057</v>
      </c>
    </row>
    <row r="262" s="4" customFormat="1" ht="57" spans="1:17">
      <c r="A262" s="21" t="s">
        <v>92</v>
      </c>
      <c r="B262" s="21" t="s">
        <v>72</v>
      </c>
      <c r="C262" s="21"/>
      <c r="D262" s="21" t="s">
        <v>1058</v>
      </c>
      <c r="E262" s="21" t="s">
        <v>1059</v>
      </c>
      <c r="F262" s="21" t="s">
        <v>298</v>
      </c>
      <c r="G262" s="21" t="s">
        <v>1060</v>
      </c>
      <c r="H262" s="21">
        <v>8.88</v>
      </c>
      <c r="I262" s="21"/>
      <c r="J262" s="21">
        <v>8.88</v>
      </c>
      <c r="K262" s="21"/>
      <c r="L262" s="21" t="s">
        <v>105</v>
      </c>
      <c r="M262" s="21">
        <v>15</v>
      </c>
      <c r="N262" s="21">
        <v>2</v>
      </c>
      <c r="O262" s="21" t="s">
        <v>1061</v>
      </c>
      <c r="P262" s="21" t="s">
        <v>417</v>
      </c>
      <c r="Q262" s="21" t="s">
        <v>1057</v>
      </c>
    </row>
    <row r="263" s="4" customFormat="1" ht="57" spans="1:17">
      <c r="A263" s="21" t="s">
        <v>92</v>
      </c>
      <c r="B263" s="21" t="s">
        <v>72</v>
      </c>
      <c r="C263" s="21"/>
      <c r="D263" s="21" t="s">
        <v>1062</v>
      </c>
      <c r="E263" s="21" t="s">
        <v>1063</v>
      </c>
      <c r="F263" s="21" t="s">
        <v>116</v>
      </c>
      <c r="G263" s="21" t="s">
        <v>1064</v>
      </c>
      <c r="H263" s="21">
        <v>97.45</v>
      </c>
      <c r="I263" s="21"/>
      <c r="J263" s="21">
        <v>97.45</v>
      </c>
      <c r="K263" s="21"/>
      <c r="L263" s="21" t="s">
        <v>105</v>
      </c>
      <c r="M263" s="21">
        <v>907</v>
      </c>
      <c r="N263" s="21">
        <v>213</v>
      </c>
      <c r="O263" s="21" t="s">
        <v>1065</v>
      </c>
      <c r="P263" s="21" t="s">
        <v>417</v>
      </c>
      <c r="Q263" s="21" t="s">
        <v>1057</v>
      </c>
    </row>
    <row r="264" s="4" customFormat="1" ht="57" spans="1:17">
      <c r="A264" s="21" t="s">
        <v>92</v>
      </c>
      <c r="B264" s="21" t="s">
        <v>72</v>
      </c>
      <c r="C264" s="21"/>
      <c r="D264" s="21" t="s">
        <v>1066</v>
      </c>
      <c r="E264" s="21" t="s">
        <v>1067</v>
      </c>
      <c r="F264" s="21" t="s">
        <v>116</v>
      </c>
      <c r="G264" s="21" t="s">
        <v>1068</v>
      </c>
      <c r="H264" s="21">
        <v>111.39</v>
      </c>
      <c r="I264" s="21"/>
      <c r="J264" s="21">
        <v>111.39</v>
      </c>
      <c r="K264" s="21"/>
      <c r="L264" s="21" t="s">
        <v>105</v>
      </c>
      <c r="M264" s="21">
        <v>165</v>
      </c>
      <c r="N264" s="21">
        <v>24</v>
      </c>
      <c r="O264" s="21" t="s">
        <v>1069</v>
      </c>
      <c r="P264" s="21" t="s">
        <v>417</v>
      </c>
      <c r="Q264" s="21" t="s">
        <v>1057</v>
      </c>
    </row>
    <row r="265" s="4" customFormat="1" ht="71.25" spans="1:17">
      <c r="A265" s="21" t="s">
        <v>92</v>
      </c>
      <c r="B265" s="21" t="s">
        <v>72</v>
      </c>
      <c r="C265" s="21"/>
      <c r="D265" s="21" t="s">
        <v>1070</v>
      </c>
      <c r="E265" s="21" t="s">
        <v>1071</v>
      </c>
      <c r="F265" s="21" t="s">
        <v>265</v>
      </c>
      <c r="G265" s="21" t="s">
        <v>533</v>
      </c>
      <c r="H265" s="21">
        <v>27.46</v>
      </c>
      <c r="I265" s="21"/>
      <c r="J265" s="21">
        <v>27.46</v>
      </c>
      <c r="K265" s="21"/>
      <c r="L265" s="21" t="s">
        <v>105</v>
      </c>
      <c r="M265" s="21">
        <v>738</v>
      </c>
      <c r="N265" s="21">
        <v>118</v>
      </c>
      <c r="O265" s="21" t="s">
        <v>1072</v>
      </c>
      <c r="P265" s="21" t="s">
        <v>417</v>
      </c>
      <c r="Q265" s="21" t="s">
        <v>1057</v>
      </c>
    </row>
    <row r="266" s="4" customFormat="1" ht="57" spans="1:17">
      <c r="A266" s="21" t="s">
        <v>92</v>
      </c>
      <c r="B266" s="21" t="s">
        <v>72</v>
      </c>
      <c r="C266" s="21"/>
      <c r="D266" s="21" t="s">
        <v>1073</v>
      </c>
      <c r="E266" s="21" t="s">
        <v>1074</v>
      </c>
      <c r="F266" s="21" t="s">
        <v>158</v>
      </c>
      <c r="G266" s="21" t="s">
        <v>692</v>
      </c>
      <c r="H266" s="21">
        <v>32.1</v>
      </c>
      <c r="I266" s="21"/>
      <c r="J266" s="21">
        <v>32.1</v>
      </c>
      <c r="K266" s="21"/>
      <c r="L266" s="21" t="s">
        <v>105</v>
      </c>
      <c r="M266" s="21">
        <v>508</v>
      </c>
      <c r="N266" s="21">
        <v>118</v>
      </c>
      <c r="O266" s="21" t="s">
        <v>1075</v>
      </c>
      <c r="P266" s="21" t="s">
        <v>417</v>
      </c>
      <c r="Q266" s="21" t="s">
        <v>1057</v>
      </c>
    </row>
    <row r="267" s="4" customFormat="1" ht="57" spans="1:17">
      <c r="A267" s="21" t="s">
        <v>92</v>
      </c>
      <c r="B267" s="21" t="s">
        <v>72</v>
      </c>
      <c r="C267" s="21"/>
      <c r="D267" s="21" t="s">
        <v>1076</v>
      </c>
      <c r="E267" s="21" t="s">
        <v>1077</v>
      </c>
      <c r="F267" s="21" t="s">
        <v>121</v>
      </c>
      <c r="G267" s="21" t="s">
        <v>1078</v>
      </c>
      <c r="H267" s="21">
        <v>242.84</v>
      </c>
      <c r="I267" s="21"/>
      <c r="J267" s="21">
        <v>242.84</v>
      </c>
      <c r="K267" s="21"/>
      <c r="L267" s="21" t="s">
        <v>105</v>
      </c>
      <c r="M267" s="21">
        <v>331</v>
      </c>
      <c r="N267" s="21">
        <v>42</v>
      </c>
      <c r="O267" s="21" t="s">
        <v>1079</v>
      </c>
      <c r="P267" s="21" t="s">
        <v>417</v>
      </c>
      <c r="Q267" s="21" t="s">
        <v>1057</v>
      </c>
    </row>
    <row r="268" s="4" customFormat="1" ht="57" spans="1:17">
      <c r="A268" s="21" t="s">
        <v>92</v>
      </c>
      <c r="B268" s="21" t="s">
        <v>72</v>
      </c>
      <c r="C268" s="21"/>
      <c r="D268" s="21" t="s">
        <v>1080</v>
      </c>
      <c r="E268" s="21" t="s">
        <v>1081</v>
      </c>
      <c r="F268" s="21" t="s">
        <v>121</v>
      </c>
      <c r="G268" s="21" t="s">
        <v>1082</v>
      </c>
      <c r="H268" s="21">
        <v>380</v>
      </c>
      <c r="I268" s="21"/>
      <c r="J268" s="21">
        <v>380</v>
      </c>
      <c r="K268" s="21"/>
      <c r="L268" s="21" t="s">
        <v>105</v>
      </c>
      <c r="M268" s="21">
        <v>386</v>
      </c>
      <c r="N268" s="21">
        <v>47</v>
      </c>
      <c r="O268" s="21" t="s">
        <v>1083</v>
      </c>
      <c r="P268" s="21" t="s">
        <v>417</v>
      </c>
      <c r="Q268" s="21" t="s">
        <v>1057</v>
      </c>
    </row>
    <row r="269" s="4" customFormat="1" ht="57" spans="1:17">
      <c r="A269" s="21" t="s">
        <v>92</v>
      </c>
      <c r="B269" s="21" t="s">
        <v>72</v>
      </c>
      <c r="C269" s="21"/>
      <c r="D269" s="21" t="s">
        <v>1084</v>
      </c>
      <c r="E269" s="21" t="s">
        <v>1085</v>
      </c>
      <c r="F269" s="21" t="s">
        <v>121</v>
      </c>
      <c r="G269" s="21" t="s">
        <v>478</v>
      </c>
      <c r="H269" s="21">
        <v>362.01</v>
      </c>
      <c r="I269" s="21"/>
      <c r="J269" s="21">
        <v>362.01</v>
      </c>
      <c r="K269" s="21"/>
      <c r="L269" s="21" t="s">
        <v>105</v>
      </c>
      <c r="M269" s="21">
        <v>632</v>
      </c>
      <c r="N269" s="21">
        <v>16</v>
      </c>
      <c r="O269" s="21" t="s">
        <v>1086</v>
      </c>
      <c r="P269" s="21" t="s">
        <v>417</v>
      </c>
      <c r="Q269" s="21" t="s">
        <v>1057</v>
      </c>
    </row>
    <row r="270" s="4" customFormat="1" ht="57" spans="1:17">
      <c r="A270" s="21" t="s">
        <v>92</v>
      </c>
      <c r="B270" s="21" t="s">
        <v>72</v>
      </c>
      <c r="C270" s="21"/>
      <c r="D270" s="21" t="s">
        <v>1087</v>
      </c>
      <c r="E270" s="21" t="s">
        <v>1088</v>
      </c>
      <c r="F270" s="21" t="s">
        <v>121</v>
      </c>
      <c r="G270" s="21" t="s">
        <v>1089</v>
      </c>
      <c r="H270" s="21">
        <v>215.8</v>
      </c>
      <c r="I270" s="21"/>
      <c r="J270" s="21">
        <v>215.8</v>
      </c>
      <c r="K270" s="21"/>
      <c r="L270" s="21" t="s">
        <v>105</v>
      </c>
      <c r="M270" s="21">
        <v>98</v>
      </c>
      <c r="N270" s="21">
        <v>8</v>
      </c>
      <c r="O270" s="21" t="s">
        <v>1090</v>
      </c>
      <c r="P270" s="21" t="s">
        <v>417</v>
      </c>
      <c r="Q270" s="21" t="s">
        <v>1057</v>
      </c>
    </row>
    <row r="271" s="4" customFormat="1" ht="57" spans="1:17">
      <c r="A271" s="21" t="s">
        <v>92</v>
      </c>
      <c r="B271" s="21" t="s">
        <v>72</v>
      </c>
      <c r="C271" s="21"/>
      <c r="D271" s="21" t="s">
        <v>1091</v>
      </c>
      <c r="E271" s="21" t="s">
        <v>1092</v>
      </c>
      <c r="F271" s="21" t="s">
        <v>121</v>
      </c>
      <c r="G271" s="21" t="s">
        <v>1093</v>
      </c>
      <c r="H271" s="21">
        <v>87.53</v>
      </c>
      <c r="I271" s="21"/>
      <c r="J271" s="21">
        <v>87.53</v>
      </c>
      <c r="K271" s="21"/>
      <c r="L271" s="21" t="s">
        <v>105</v>
      </c>
      <c r="M271" s="21">
        <v>106</v>
      </c>
      <c r="N271" s="21">
        <v>6</v>
      </c>
      <c r="O271" s="21" t="s">
        <v>1094</v>
      </c>
      <c r="P271" s="21" t="s">
        <v>417</v>
      </c>
      <c r="Q271" s="21" t="s">
        <v>1057</v>
      </c>
    </row>
    <row r="272" s="4" customFormat="1" ht="57" spans="1:17">
      <c r="A272" s="21" t="s">
        <v>92</v>
      </c>
      <c r="B272" s="21" t="s">
        <v>72</v>
      </c>
      <c r="C272" s="21"/>
      <c r="D272" s="21" t="s">
        <v>1095</v>
      </c>
      <c r="E272" s="21" t="s">
        <v>1096</v>
      </c>
      <c r="F272" s="21" t="s">
        <v>121</v>
      </c>
      <c r="G272" s="21" t="s">
        <v>1097</v>
      </c>
      <c r="H272" s="21">
        <v>164.06</v>
      </c>
      <c r="I272" s="21"/>
      <c r="J272" s="21">
        <v>164.06</v>
      </c>
      <c r="K272" s="21"/>
      <c r="L272" s="21" t="s">
        <v>105</v>
      </c>
      <c r="M272" s="21">
        <v>359</v>
      </c>
      <c r="N272" s="21">
        <v>62</v>
      </c>
      <c r="O272" s="21" t="s">
        <v>1098</v>
      </c>
      <c r="P272" s="21" t="s">
        <v>417</v>
      </c>
      <c r="Q272" s="21" t="s">
        <v>1057</v>
      </c>
    </row>
    <row r="273" s="4" customFormat="1" ht="57" spans="1:17">
      <c r="A273" s="21" t="s">
        <v>92</v>
      </c>
      <c r="B273" s="21" t="s">
        <v>72</v>
      </c>
      <c r="C273" s="21"/>
      <c r="D273" s="21" t="s">
        <v>1099</v>
      </c>
      <c r="E273" s="21" t="s">
        <v>1100</v>
      </c>
      <c r="F273" s="21" t="s">
        <v>121</v>
      </c>
      <c r="G273" s="21" t="s">
        <v>1101</v>
      </c>
      <c r="H273" s="21">
        <v>148.53</v>
      </c>
      <c r="I273" s="21"/>
      <c r="J273" s="21">
        <v>148.53</v>
      </c>
      <c r="K273" s="21"/>
      <c r="L273" s="21" t="s">
        <v>105</v>
      </c>
      <c r="M273" s="21">
        <v>397</v>
      </c>
      <c r="N273" s="21">
        <v>112</v>
      </c>
      <c r="O273" s="21" t="s">
        <v>1102</v>
      </c>
      <c r="P273" s="21" t="s">
        <v>417</v>
      </c>
      <c r="Q273" s="21" t="s">
        <v>1057</v>
      </c>
    </row>
    <row r="274" s="4" customFormat="1" ht="57" spans="1:17">
      <c r="A274" s="21" t="s">
        <v>92</v>
      </c>
      <c r="B274" s="21" t="s">
        <v>72</v>
      </c>
      <c r="C274" s="21"/>
      <c r="D274" s="21" t="s">
        <v>1103</v>
      </c>
      <c r="E274" s="21" t="s">
        <v>1104</v>
      </c>
      <c r="F274" s="21" t="s">
        <v>194</v>
      </c>
      <c r="G274" s="21" t="s">
        <v>1105</v>
      </c>
      <c r="H274" s="21">
        <v>271.51</v>
      </c>
      <c r="I274" s="21"/>
      <c r="J274" s="21">
        <v>271.51</v>
      </c>
      <c r="K274" s="21"/>
      <c r="L274" s="21" t="s">
        <v>105</v>
      </c>
      <c r="M274" s="21">
        <v>265</v>
      </c>
      <c r="N274" s="21">
        <v>36</v>
      </c>
      <c r="O274" s="21" t="s">
        <v>1106</v>
      </c>
      <c r="P274" s="21" t="s">
        <v>417</v>
      </c>
      <c r="Q274" s="21" t="s">
        <v>1057</v>
      </c>
    </row>
    <row r="275" s="4" customFormat="1" ht="57" spans="1:17">
      <c r="A275" s="21" t="s">
        <v>92</v>
      </c>
      <c r="B275" s="21" t="s">
        <v>72</v>
      </c>
      <c r="C275" s="21"/>
      <c r="D275" s="21" t="s">
        <v>1107</v>
      </c>
      <c r="E275" s="21" t="s">
        <v>1108</v>
      </c>
      <c r="F275" s="21" t="s">
        <v>194</v>
      </c>
      <c r="G275" s="21" t="s">
        <v>1109</v>
      </c>
      <c r="H275" s="21">
        <v>55.83</v>
      </c>
      <c r="I275" s="21"/>
      <c r="J275" s="21">
        <v>55.83</v>
      </c>
      <c r="K275" s="21"/>
      <c r="L275" s="21" t="s">
        <v>105</v>
      </c>
      <c r="M275" s="21">
        <v>97</v>
      </c>
      <c r="N275" s="21">
        <v>25</v>
      </c>
      <c r="O275" s="21" t="s">
        <v>1110</v>
      </c>
      <c r="P275" s="21" t="s">
        <v>417</v>
      </c>
      <c r="Q275" s="21" t="s">
        <v>1057</v>
      </c>
    </row>
    <row r="276" s="4" customFormat="1" ht="57" spans="1:17">
      <c r="A276" s="21" t="s">
        <v>92</v>
      </c>
      <c r="B276" s="21" t="s">
        <v>72</v>
      </c>
      <c r="C276" s="21"/>
      <c r="D276" s="21" t="s">
        <v>1111</v>
      </c>
      <c r="E276" s="21" t="s">
        <v>1112</v>
      </c>
      <c r="F276" s="21" t="s">
        <v>194</v>
      </c>
      <c r="G276" s="21" t="s">
        <v>1113</v>
      </c>
      <c r="H276" s="21">
        <v>98.12</v>
      </c>
      <c r="I276" s="21"/>
      <c r="J276" s="21">
        <v>98.12</v>
      </c>
      <c r="K276" s="21"/>
      <c r="L276" s="21" t="s">
        <v>105</v>
      </c>
      <c r="M276" s="21">
        <v>99</v>
      </c>
      <c r="N276" s="21">
        <v>18</v>
      </c>
      <c r="O276" s="21" t="s">
        <v>1114</v>
      </c>
      <c r="P276" s="21" t="s">
        <v>417</v>
      </c>
      <c r="Q276" s="21" t="s">
        <v>1057</v>
      </c>
    </row>
    <row r="277" s="4" customFormat="1" ht="57" spans="1:17">
      <c r="A277" s="21" t="s">
        <v>92</v>
      </c>
      <c r="B277" s="21" t="s">
        <v>72</v>
      </c>
      <c r="C277" s="21"/>
      <c r="D277" s="21" t="s">
        <v>1115</v>
      </c>
      <c r="E277" s="21" t="s">
        <v>1116</v>
      </c>
      <c r="F277" s="21" t="s">
        <v>194</v>
      </c>
      <c r="G277" s="21" t="s">
        <v>1117</v>
      </c>
      <c r="H277" s="21">
        <v>120.54</v>
      </c>
      <c r="I277" s="21"/>
      <c r="J277" s="21">
        <v>120.54</v>
      </c>
      <c r="K277" s="21"/>
      <c r="L277" s="21" t="s">
        <v>105</v>
      </c>
      <c r="M277" s="21">
        <v>228</v>
      </c>
      <c r="N277" s="21">
        <v>158</v>
      </c>
      <c r="O277" s="21" t="s">
        <v>1118</v>
      </c>
      <c r="P277" s="21" t="s">
        <v>417</v>
      </c>
      <c r="Q277" s="21" t="s">
        <v>1057</v>
      </c>
    </row>
    <row r="278" s="4" customFormat="1" ht="57" spans="1:17">
      <c r="A278" s="21" t="s">
        <v>92</v>
      </c>
      <c r="B278" s="21" t="s">
        <v>72</v>
      </c>
      <c r="C278" s="21"/>
      <c r="D278" s="21" t="s">
        <v>1119</v>
      </c>
      <c r="E278" s="21" t="s">
        <v>1120</v>
      </c>
      <c r="F278" s="21" t="s">
        <v>194</v>
      </c>
      <c r="G278" s="21" t="s">
        <v>149</v>
      </c>
      <c r="H278" s="21">
        <v>199.86</v>
      </c>
      <c r="I278" s="21"/>
      <c r="J278" s="21">
        <v>199.86</v>
      </c>
      <c r="K278" s="21"/>
      <c r="L278" s="21" t="s">
        <v>105</v>
      </c>
      <c r="M278" s="21">
        <v>198</v>
      </c>
      <c r="N278" s="21">
        <v>68</v>
      </c>
      <c r="O278" s="21" t="s">
        <v>1121</v>
      </c>
      <c r="P278" s="21" t="s">
        <v>417</v>
      </c>
      <c r="Q278" s="21" t="s">
        <v>1057</v>
      </c>
    </row>
    <row r="279" s="4" customFormat="1" ht="71.25" spans="1:17">
      <c r="A279" s="21" t="s">
        <v>92</v>
      </c>
      <c r="B279" s="21" t="s">
        <v>72</v>
      </c>
      <c r="C279" s="21"/>
      <c r="D279" s="21" t="s">
        <v>1122</v>
      </c>
      <c r="E279" s="21" t="s">
        <v>1123</v>
      </c>
      <c r="F279" s="21" t="s">
        <v>103</v>
      </c>
      <c r="G279" s="21" t="s">
        <v>1124</v>
      </c>
      <c r="H279" s="21">
        <v>142.56</v>
      </c>
      <c r="I279" s="21"/>
      <c r="J279" s="21">
        <v>142.56</v>
      </c>
      <c r="K279" s="21"/>
      <c r="L279" s="21" t="s">
        <v>105</v>
      </c>
      <c r="M279" s="21">
        <v>520</v>
      </c>
      <c r="N279" s="21">
        <v>20</v>
      </c>
      <c r="O279" s="21" t="s">
        <v>1125</v>
      </c>
      <c r="P279" s="21" t="s">
        <v>417</v>
      </c>
      <c r="Q279" s="21" t="s">
        <v>1057</v>
      </c>
    </row>
    <row r="280" s="4" customFormat="1" ht="71.25" spans="1:17">
      <c r="A280" s="21" t="s">
        <v>92</v>
      </c>
      <c r="B280" s="21" t="s">
        <v>72</v>
      </c>
      <c r="C280" s="21"/>
      <c r="D280" s="21" t="s">
        <v>1126</v>
      </c>
      <c r="E280" s="21" t="s">
        <v>1127</v>
      </c>
      <c r="F280" s="21" t="s">
        <v>103</v>
      </c>
      <c r="G280" s="21" t="s">
        <v>544</v>
      </c>
      <c r="H280" s="21">
        <v>37.24</v>
      </c>
      <c r="I280" s="21"/>
      <c r="J280" s="21">
        <v>37.24</v>
      </c>
      <c r="K280" s="21"/>
      <c r="L280" s="21" t="s">
        <v>105</v>
      </c>
      <c r="M280" s="21">
        <v>720</v>
      </c>
      <c r="N280" s="21">
        <v>78</v>
      </c>
      <c r="O280" s="21" t="s">
        <v>1128</v>
      </c>
      <c r="P280" s="21" t="s">
        <v>417</v>
      </c>
      <c r="Q280" s="21" t="s">
        <v>1057</v>
      </c>
    </row>
    <row r="281" s="4" customFormat="1" ht="57" spans="1:17">
      <c r="A281" s="21" t="s">
        <v>92</v>
      </c>
      <c r="B281" s="21" t="s">
        <v>72</v>
      </c>
      <c r="C281" s="21"/>
      <c r="D281" s="21" t="s">
        <v>1129</v>
      </c>
      <c r="E281" s="21" t="s">
        <v>1130</v>
      </c>
      <c r="F281" s="21" t="s">
        <v>762</v>
      </c>
      <c r="G281" s="21" t="s">
        <v>893</v>
      </c>
      <c r="H281" s="21">
        <v>287.98</v>
      </c>
      <c r="I281" s="21"/>
      <c r="J281" s="21">
        <v>287.98</v>
      </c>
      <c r="K281" s="21"/>
      <c r="L281" s="21" t="s">
        <v>105</v>
      </c>
      <c r="M281" s="21">
        <v>289</v>
      </c>
      <c r="N281" s="21">
        <v>29</v>
      </c>
      <c r="O281" s="21" t="s">
        <v>1131</v>
      </c>
      <c r="P281" s="21" t="s">
        <v>417</v>
      </c>
      <c r="Q281" s="21" t="s">
        <v>1057</v>
      </c>
    </row>
    <row r="282" s="4" customFormat="1" ht="57" spans="1:17">
      <c r="A282" s="21" t="s">
        <v>92</v>
      </c>
      <c r="B282" s="21" t="s">
        <v>72</v>
      </c>
      <c r="C282" s="21"/>
      <c r="D282" s="21" t="s">
        <v>1132</v>
      </c>
      <c r="E282" s="21" t="s">
        <v>1133</v>
      </c>
      <c r="F282" s="21" t="s">
        <v>762</v>
      </c>
      <c r="G282" s="21" t="s">
        <v>763</v>
      </c>
      <c r="H282" s="21">
        <v>166.03</v>
      </c>
      <c r="I282" s="21"/>
      <c r="J282" s="21">
        <v>166.03</v>
      </c>
      <c r="K282" s="21"/>
      <c r="L282" s="21" t="s">
        <v>105</v>
      </c>
      <c r="M282" s="21">
        <v>220</v>
      </c>
      <c r="N282" s="21">
        <v>50</v>
      </c>
      <c r="O282" s="21" t="s">
        <v>1134</v>
      </c>
      <c r="P282" s="21" t="s">
        <v>417</v>
      </c>
      <c r="Q282" s="21" t="s">
        <v>1057</v>
      </c>
    </row>
    <row r="283" s="4" customFormat="1" ht="57" spans="1:17">
      <c r="A283" s="21" t="s">
        <v>92</v>
      </c>
      <c r="B283" s="21" t="s">
        <v>72</v>
      </c>
      <c r="C283" s="21"/>
      <c r="D283" s="21" t="s">
        <v>1135</v>
      </c>
      <c r="E283" s="21" t="s">
        <v>1136</v>
      </c>
      <c r="F283" s="21" t="s">
        <v>762</v>
      </c>
      <c r="G283" s="21" t="s">
        <v>885</v>
      </c>
      <c r="H283" s="21">
        <v>173.42</v>
      </c>
      <c r="I283" s="21"/>
      <c r="J283" s="21">
        <v>173.42</v>
      </c>
      <c r="K283" s="21"/>
      <c r="L283" s="21" t="s">
        <v>105</v>
      </c>
      <c r="M283" s="21">
        <v>169</v>
      </c>
      <c r="N283" s="21">
        <v>40</v>
      </c>
      <c r="O283" s="21" t="s">
        <v>1137</v>
      </c>
      <c r="P283" s="21" t="s">
        <v>417</v>
      </c>
      <c r="Q283" s="21" t="s">
        <v>1057</v>
      </c>
    </row>
    <row r="284" s="4" customFormat="1" ht="57" spans="1:17">
      <c r="A284" s="21" t="s">
        <v>92</v>
      </c>
      <c r="B284" s="21" t="s">
        <v>72</v>
      </c>
      <c r="C284" s="21"/>
      <c r="D284" s="21" t="s">
        <v>1138</v>
      </c>
      <c r="E284" s="21" t="s">
        <v>1139</v>
      </c>
      <c r="F284" s="21" t="s">
        <v>762</v>
      </c>
      <c r="G284" s="21" t="s">
        <v>1140</v>
      </c>
      <c r="H284" s="21">
        <v>152.52</v>
      </c>
      <c r="I284" s="21"/>
      <c r="J284" s="21">
        <v>152.52</v>
      </c>
      <c r="K284" s="21"/>
      <c r="L284" s="21" t="s">
        <v>105</v>
      </c>
      <c r="M284" s="21">
        <v>139</v>
      </c>
      <c r="N284" s="21">
        <v>28</v>
      </c>
      <c r="O284" s="21" t="s">
        <v>1141</v>
      </c>
      <c r="P284" s="21" t="s">
        <v>417</v>
      </c>
      <c r="Q284" s="21" t="s">
        <v>1057</v>
      </c>
    </row>
    <row r="285" s="4" customFormat="1" ht="57" spans="1:17">
      <c r="A285" s="21" t="s">
        <v>92</v>
      </c>
      <c r="B285" s="21" t="s">
        <v>72</v>
      </c>
      <c r="C285" s="21"/>
      <c r="D285" s="21" t="s">
        <v>1142</v>
      </c>
      <c r="E285" s="21" t="s">
        <v>1143</v>
      </c>
      <c r="F285" s="21" t="s">
        <v>762</v>
      </c>
      <c r="G285" s="21" t="s">
        <v>1144</v>
      </c>
      <c r="H285" s="21">
        <v>76.69</v>
      </c>
      <c r="I285" s="21"/>
      <c r="J285" s="21">
        <v>76.69</v>
      </c>
      <c r="K285" s="21"/>
      <c r="L285" s="21" t="s">
        <v>105</v>
      </c>
      <c r="M285" s="21">
        <v>171</v>
      </c>
      <c r="N285" s="21">
        <v>40</v>
      </c>
      <c r="O285" s="21" t="s">
        <v>1145</v>
      </c>
      <c r="P285" s="21" t="s">
        <v>417</v>
      </c>
      <c r="Q285" s="21" t="s">
        <v>1057</v>
      </c>
    </row>
    <row r="286" s="4" customFormat="1" ht="57" spans="1:17">
      <c r="A286" s="21" t="s">
        <v>92</v>
      </c>
      <c r="B286" s="21" t="s">
        <v>72</v>
      </c>
      <c r="C286" s="21"/>
      <c r="D286" s="21" t="s">
        <v>1146</v>
      </c>
      <c r="E286" s="21" t="s">
        <v>1147</v>
      </c>
      <c r="F286" s="21" t="s">
        <v>762</v>
      </c>
      <c r="G286" s="21" t="s">
        <v>1148</v>
      </c>
      <c r="H286" s="21">
        <v>25.03</v>
      </c>
      <c r="I286" s="21"/>
      <c r="J286" s="21">
        <v>25.03</v>
      </c>
      <c r="K286" s="21"/>
      <c r="L286" s="21" t="s">
        <v>105</v>
      </c>
      <c r="M286" s="21">
        <v>96</v>
      </c>
      <c r="N286" s="21">
        <v>21</v>
      </c>
      <c r="O286" s="21" t="s">
        <v>1149</v>
      </c>
      <c r="P286" s="21" t="s">
        <v>417</v>
      </c>
      <c r="Q286" s="21" t="s">
        <v>1057</v>
      </c>
    </row>
    <row r="287" s="4" customFormat="1" ht="57" spans="1:17">
      <c r="A287" s="21" t="s">
        <v>92</v>
      </c>
      <c r="B287" s="21" t="s">
        <v>72</v>
      </c>
      <c r="C287" s="21"/>
      <c r="D287" s="21" t="s">
        <v>1150</v>
      </c>
      <c r="E287" s="21" t="s">
        <v>1151</v>
      </c>
      <c r="F287" s="21" t="s">
        <v>762</v>
      </c>
      <c r="G287" s="21" t="s">
        <v>1152</v>
      </c>
      <c r="H287" s="21">
        <v>33.17</v>
      </c>
      <c r="I287" s="21"/>
      <c r="J287" s="21">
        <v>33.17</v>
      </c>
      <c r="K287" s="21"/>
      <c r="L287" s="21" t="s">
        <v>105</v>
      </c>
      <c r="M287" s="21">
        <v>139</v>
      </c>
      <c r="N287" s="21">
        <v>37</v>
      </c>
      <c r="O287" s="21" t="s">
        <v>1153</v>
      </c>
      <c r="P287" s="21" t="s">
        <v>417</v>
      </c>
      <c r="Q287" s="21" t="s">
        <v>1057</v>
      </c>
    </row>
    <row r="288" s="4" customFormat="1" ht="57" spans="1:17">
      <c r="A288" s="21" t="s">
        <v>92</v>
      </c>
      <c r="B288" s="21" t="s">
        <v>72</v>
      </c>
      <c r="C288" s="21"/>
      <c r="D288" s="21" t="s">
        <v>1154</v>
      </c>
      <c r="E288" s="21" t="s">
        <v>1155</v>
      </c>
      <c r="F288" s="21" t="s">
        <v>738</v>
      </c>
      <c r="G288" s="21" t="s">
        <v>1156</v>
      </c>
      <c r="H288" s="21">
        <v>89.52</v>
      </c>
      <c r="I288" s="21"/>
      <c r="J288" s="21">
        <v>89.52</v>
      </c>
      <c r="K288" s="21"/>
      <c r="L288" s="21" t="s">
        <v>105</v>
      </c>
      <c r="M288" s="21">
        <v>131</v>
      </c>
      <c r="N288" s="21">
        <v>15</v>
      </c>
      <c r="O288" s="21" t="s">
        <v>1157</v>
      </c>
      <c r="P288" s="21" t="s">
        <v>417</v>
      </c>
      <c r="Q288" s="21" t="s">
        <v>1057</v>
      </c>
    </row>
    <row r="289" s="4" customFormat="1" ht="57" spans="1:17">
      <c r="A289" s="21" t="s">
        <v>92</v>
      </c>
      <c r="B289" s="21" t="s">
        <v>72</v>
      </c>
      <c r="C289" s="21"/>
      <c r="D289" s="21" t="s">
        <v>1158</v>
      </c>
      <c r="E289" s="21" t="s">
        <v>1159</v>
      </c>
      <c r="F289" s="21" t="s">
        <v>738</v>
      </c>
      <c r="G289" s="21" t="s">
        <v>949</v>
      </c>
      <c r="H289" s="21">
        <v>233.33</v>
      </c>
      <c r="I289" s="21"/>
      <c r="J289" s="21">
        <v>233.33</v>
      </c>
      <c r="K289" s="21"/>
      <c r="L289" s="21" t="s">
        <v>105</v>
      </c>
      <c r="M289" s="21">
        <v>161</v>
      </c>
      <c r="N289" s="21">
        <v>31</v>
      </c>
      <c r="O289" s="21" t="s">
        <v>1160</v>
      </c>
      <c r="P289" s="21" t="s">
        <v>417</v>
      </c>
      <c r="Q289" s="21" t="s">
        <v>1057</v>
      </c>
    </row>
    <row r="290" s="4" customFormat="1" ht="57" spans="1:17">
      <c r="A290" s="21" t="s">
        <v>92</v>
      </c>
      <c r="B290" s="21" t="s">
        <v>72</v>
      </c>
      <c r="C290" s="21"/>
      <c r="D290" s="21" t="s">
        <v>1161</v>
      </c>
      <c r="E290" s="21" t="s">
        <v>1162</v>
      </c>
      <c r="F290" s="21" t="s">
        <v>738</v>
      </c>
      <c r="G290" s="21" t="s">
        <v>1163</v>
      </c>
      <c r="H290" s="21">
        <v>68.09</v>
      </c>
      <c r="I290" s="21"/>
      <c r="J290" s="21">
        <v>68.09</v>
      </c>
      <c r="K290" s="21"/>
      <c r="L290" s="21" t="s">
        <v>105</v>
      </c>
      <c r="M290" s="21">
        <v>124</v>
      </c>
      <c r="N290" s="21">
        <v>23</v>
      </c>
      <c r="O290" s="21" t="s">
        <v>1164</v>
      </c>
      <c r="P290" s="21" t="s">
        <v>417</v>
      </c>
      <c r="Q290" s="21" t="s">
        <v>1057</v>
      </c>
    </row>
    <row r="291" s="4" customFormat="1" ht="57" spans="1:17">
      <c r="A291" s="21" t="s">
        <v>92</v>
      </c>
      <c r="B291" s="21" t="s">
        <v>72</v>
      </c>
      <c r="C291" s="21"/>
      <c r="D291" s="21" t="s">
        <v>1165</v>
      </c>
      <c r="E291" s="21" t="s">
        <v>1166</v>
      </c>
      <c r="F291" s="21" t="s">
        <v>738</v>
      </c>
      <c r="G291" s="21" t="s">
        <v>1167</v>
      </c>
      <c r="H291" s="21">
        <v>75.12</v>
      </c>
      <c r="I291" s="21"/>
      <c r="J291" s="21">
        <v>75.12</v>
      </c>
      <c r="K291" s="21"/>
      <c r="L291" s="21" t="s">
        <v>105</v>
      </c>
      <c r="M291" s="21">
        <v>188</v>
      </c>
      <c r="N291" s="21">
        <v>30</v>
      </c>
      <c r="O291" s="21" t="s">
        <v>1168</v>
      </c>
      <c r="P291" s="21" t="s">
        <v>417</v>
      </c>
      <c r="Q291" s="21" t="s">
        <v>1057</v>
      </c>
    </row>
    <row r="292" s="4" customFormat="1" ht="57" spans="1:17">
      <c r="A292" s="21" t="s">
        <v>92</v>
      </c>
      <c r="B292" s="21" t="s">
        <v>72</v>
      </c>
      <c r="C292" s="21"/>
      <c r="D292" s="21" t="s">
        <v>1169</v>
      </c>
      <c r="E292" s="21" t="s">
        <v>1170</v>
      </c>
      <c r="F292" s="21" t="s">
        <v>738</v>
      </c>
      <c r="G292" s="21" t="s">
        <v>1171</v>
      </c>
      <c r="H292" s="21">
        <v>162.25</v>
      </c>
      <c r="I292" s="21"/>
      <c r="J292" s="21">
        <v>162.25</v>
      </c>
      <c r="K292" s="21"/>
      <c r="L292" s="21" t="s">
        <v>105</v>
      </c>
      <c r="M292" s="21">
        <v>217</v>
      </c>
      <c r="N292" s="21">
        <v>49</v>
      </c>
      <c r="O292" s="21" t="s">
        <v>1172</v>
      </c>
      <c r="P292" s="21" t="s">
        <v>417</v>
      </c>
      <c r="Q292" s="21" t="s">
        <v>1057</v>
      </c>
    </row>
    <row r="293" s="4" customFormat="1" ht="57" spans="1:17">
      <c r="A293" s="21" t="s">
        <v>92</v>
      </c>
      <c r="B293" s="21" t="s">
        <v>72</v>
      </c>
      <c r="C293" s="21"/>
      <c r="D293" s="21" t="s">
        <v>1173</v>
      </c>
      <c r="E293" s="21" t="s">
        <v>1174</v>
      </c>
      <c r="F293" s="21" t="s">
        <v>153</v>
      </c>
      <c r="G293" s="21" t="s">
        <v>1175</v>
      </c>
      <c r="H293" s="21">
        <v>134.09</v>
      </c>
      <c r="I293" s="21"/>
      <c r="J293" s="21">
        <v>134.09</v>
      </c>
      <c r="K293" s="21"/>
      <c r="L293" s="21" t="s">
        <v>105</v>
      </c>
      <c r="M293" s="21">
        <v>279</v>
      </c>
      <c r="N293" s="21">
        <v>27</v>
      </c>
      <c r="O293" s="21" t="s">
        <v>1176</v>
      </c>
      <c r="P293" s="21" t="s">
        <v>417</v>
      </c>
      <c r="Q293" s="21" t="s">
        <v>1057</v>
      </c>
    </row>
    <row r="294" s="4" customFormat="1" ht="57" spans="1:17">
      <c r="A294" s="21" t="s">
        <v>92</v>
      </c>
      <c r="B294" s="21" t="s">
        <v>72</v>
      </c>
      <c r="C294" s="21"/>
      <c r="D294" s="21" t="s">
        <v>1177</v>
      </c>
      <c r="E294" s="21" t="s">
        <v>1178</v>
      </c>
      <c r="F294" s="21" t="s">
        <v>153</v>
      </c>
      <c r="G294" s="21" t="s">
        <v>1179</v>
      </c>
      <c r="H294" s="21">
        <v>99.35</v>
      </c>
      <c r="I294" s="21"/>
      <c r="J294" s="21">
        <v>99.35</v>
      </c>
      <c r="K294" s="21"/>
      <c r="L294" s="21" t="s">
        <v>105</v>
      </c>
      <c r="M294" s="21">
        <v>286</v>
      </c>
      <c r="N294" s="21">
        <v>27</v>
      </c>
      <c r="O294" s="21" t="s">
        <v>1180</v>
      </c>
      <c r="P294" s="21" t="s">
        <v>417</v>
      </c>
      <c r="Q294" s="21" t="s">
        <v>1057</v>
      </c>
    </row>
    <row r="295" s="4" customFormat="1" ht="57" spans="1:17">
      <c r="A295" s="21" t="s">
        <v>92</v>
      </c>
      <c r="B295" s="21" t="s">
        <v>72</v>
      </c>
      <c r="C295" s="21"/>
      <c r="D295" s="21" t="s">
        <v>1181</v>
      </c>
      <c r="E295" s="21" t="s">
        <v>1182</v>
      </c>
      <c r="F295" s="21" t="s">
        <v>153</v>
      </c>
      <c r="G295" s="21" t="s">
        <v>154</v>
      </c>
      <c r="H295" s="21">
        <v>238.9</v>
      </c>
      <c r="I295" s="21"/>
      <c r="J295" s="21">
        <v>238.9</v>
      </c>
      <c r="K295" s="21"/>
      <c r="L295" s="21" t="s">
        <v>105</v>
      </c>
      <c r="M295" s="21">
        <v>226</v>
      </c>
      <c r="N295" s="21">
        <v>14</v>
      </c>
      <c r="O295" s="21" t="s">
        <v>1183</v>
      </c>
      <c r="P295" s="21" t="s">
        <v>417</v>
      </c>
      <c r="Q295" s="21" t="s">
        <v>1184</v>
      </c>
    </row>
    <row r="296" s="4" customFormat="1" ht="57" spans="1:17">
      <c r="A296" s="21" t="s">
        <v>92</v>
      </c>
      <c r="B296" s="21" t="s">
        <v>72</v>
      </c>
      <c r="C296" s="21"/>
      <c r="D296" s="21" t="s">
        <v>1185</v>
      </c>
      <c r="E296" s="21" t="s">
        <v>1186</v>
      </c>
      <c r="F296" s="21" t="s">
        <v>153</v>
      </c>
      <c r="G296" s="21" t="s">
        <v>1187</v>
      </c>
      <c r="H296" s="21">
        <v>186.24</v>
      </c>
      <c r="I296" s="21"/>
      <c r="J296" s="21">
        <v>186.24</v>
      </c>
      <c r="K296" s="21"/>
      <c r="L296" s="21" t="s">
        <v>105</v>
      </c>
      <c r="M296" s="21">
        <v>218</v>
      </c>
      <c r="N296" s="21">
        <v>22</v>
      </c>
      <c r="O296" s="21" t="s">
        <v>1188</v>
      </c>
      <c r="P296" s="21" t="s">
        <v>417</v>
      </c>
      <c r="Q296" s="21" t="s">
        <v>1057</v>
      </c>
    </row>
    <row r="297" s="4" customFormat="1" ht="57" spans="1:17">
      <c r="A297" s="21" t="s">
        <v>92</v>
      </c>
      <c r="B297" s="21" t="s">
        <v>72</v>
      </c>
      <c r="C297" s="21"/>
      <c r="D297" s="21" t="s">
        <v>1189</v>
      </c>
      <c r="E297" s="21" t="s">
        <v>1190</v>
      </c>
      <c r="F297" s="21" t="s">
        <v>153</v>
      </c>
      <c r="G297" s="21" t="s">
        <v>1191</v>
      </c>
      <c r="H297" s="21">
        <v>169.14</v>
      </c>
      <c r="I297" s="21"/>
      <c r="J297" s="21">
        <v>169.14</v>
      </c>
      <c r="K297" s="21"/>
      <c r="L297" s="21" t="s">
        <v>105</v>
      </c>
      <c r="M297" s="21">
        <v>146</v>
      </c>
      <c r="N297" s="21">
        <v>15</v>
      </c>
      <c r="O297" s="21" t="s">
        <v>1192</v>
      </c>
      <c r="P297" s="21" t="s">
        <v>417</v>
      </c>
      <c r="Q297" s="21" t="s">
        <v>1057</v>
      </c>
    </row>
    <row r="298" s="4" customFormat="1" ht="57" spans="1:17">
      <c r="A298" s="21" t="s">
        <v>92</v>
      </c>
      <c r="B298" s="21" t="s">
        <v>72</v>
      </c>
      <c r="C298" s="21"/>
      <c r="D298" s="21" t="s">
        <v>1193</v>
      </c>
      <c r="E298" s="21" t="s">
        <v>1194</v>
      </c>
      <c r="F298" s="21" t="s">
        <v>153</v>
      </c>
      <c r="G298" s="21" t="s">
        <v>724</v>
      </c>
      <c r="H298" s="21">
        <v>164.55</v>
      </c>
      <c r="I298" s="21"/>
      <c r="J298" s="21">
        <v>164.55</v>
      </c>
      <c r="K298" s="21"/>
      <c r="L298" s="21" t="s">
        <v>105</v>
      </c>
      <c r="M298" s="21">
        <v>217</v>
      </c>
      <c r="N298" s="21">
        <v>10</v>
      </c>
      <c r="O298" s="21" t="s">
        <v>1195</v>
      </c>
      <c r="P298" s="21" t="s">
        <v>417</v>
      </c>
      <c r="Q298" s="21" t="s">
        <v>1057</v>
      </c>
    </row>
    <row r="299" s="4" customFormat="1" ht="57" spans="1:17">
      <c r="A299" s="21" t="s">
        <v>92</v>
      </c>
      <c r="B299" s="21" t="s">
        <v>72</v>
      </c>
      <c r="C299" s="21"/>
      <c r="D299" s="21" t="s">
        <v>1196</v>
      </c>
      <c r="E299" s="21" t="s">
        <v>1197</v>
      </c>
      <c r="F299" s="21" t="s">
        <v>131</v>
      </c>
      <c r="G299" s="21" t="s">
        <v>249</v>
      </c>
      <c r="H299" s="21">
        <v>32.66</v>
      </c>
      <c r="I299" s="21"/>
      <c r="J299" s="21">
        <v>32.66</v>
      </c>
      <c r="K299" s="21"/>
      <c r="L299" s="21" t="s">
        <v>105</v>
      </c>
      <c r="M299" s="21">
        <v>188</v>
      </c>
      <c r="N299" s="21">
        <v>15</v>
      </c>
      <c r="O299" s="21" t="s">
        <v>1198</v>
      </c>
      <c r="P299" s="21" t="s">
        <v>417</v>
      </c>
      <c r="Q299" s="21" t="s">
        <v>1057</v>
      </c>
    </row>
    <row r="300" s="4" customFormat="1" ht="57" spans="1:17">
      <c r="A300" s="21" t="s">
        <v>92</v>
      </c>
      <c r="B300" s="21" t="s">
        <v>72</v>
      </c>
      <c r="C300" s="21"/>
      <c r="D300" s="21" t="s">
        <v>1199</v>
      </c>
      <c r="E300" s="21" t="s">
        <v>1200</v>
      </c>
      <c r="F300" s="21" t="s">
        <v>302</v>
      </c>
      <c r="G300" s="21" t="s">
        <v>1201</v>
      </c>
      <c r="H300" s="21">
        <v>195.07</v>
      </c>
      <c r="I300" s="21"/>
      <c r="J300" s="21">
        <v>195.07</v>
      </c>
      <c r="K300" s="21"/>
      <c r="L300" s="21" t="s">
        <v>105</v>
      </c>
      <c r="M300" s="21">
        <v>154</v>
      </c>
      <c r="N300" s="21">
        <v>25</v>
      </c>
      <c r="O300" s="21" t="s">
        <v>1202</v>
      </c>
      <c r="P300" s="21" t="s">
        <v>417</v>
      </c>
      <c r="Q300" s="21" t="s">
        <v>1057</v>
      </c>
    </row>
    <row r="301" s="4" customFormat="1" ht="57" spans="1:17">
      <c r="A301" s="21" t="s">
        <v>92</v>
      </c>
      <c r="B301" s="21" t="s">
        <v>72</v>
      </c>
      <c r="C301" s="21"/>
      <c r="D301" s="21" t="s">
        <v>1203</v>
      </c>
      <c r="E301" s="21" t="s">
        <v>1204</v>
      </c>
      <c r="F301" s="21" t="s">
        <v>116</v>
      </c>
      <c r="G301" s="21" t="s">
        <v>1205</v>
      </c>
      <c r="H301" s="21">
        <v>98.5</v>
      </c>
      <c r="I301" s="21"/>
      <c r="J301" s="21">
        <v>98.5</v>
      </c>
      <c r="K301" s="21"/>
      <c r="L301" s="21" t="s">
        <v>105</v>
      </c>
      <c r="M301" s="21">
        <v>287</v>
      </c>
      <c r="N301" s="21">
        <v>77</v>
      </c>
      <c r="O301" s="21" t="s">
        <v>1206</v>
      </c>
      <c r="P301" s="21" t="s">
        <v>417</v>
      </c>
      <c r="Q301" s="21" t="s">
        <v>1057</v>
      </c>
    </row>
    <row r="302" s="4" customFormat="1" ht="57" spans="1:17">
      <c r="A302" s="21" t="s">
        <v>92</v>
      </c>
      <c r="B302" s="21" t="s">
        <v>72</v>
      </c>
      <c r="C302" s="21"/>
      <c r="D302" s="21" t="s">
        <v>1207</v>
      </c>
      <c r="E302" s="21" t="s">
        <v>1208</v>
      </c>
      <c r="F302" s="21" t="s">
        <v>194</v>
      </c>
      <c r="G302" s="21" t="s">
        <v>560</v>
      </c>
      <c r="H302" s="21">
        <v>1.4</v>
      </c>
      <c r="I302" s="21"/>
      <c r="J302" s="21">
        <v>1.4</v>
      </c>
      <c r="K302" s="21"/>
      <c r="L302" s="21" t="s">
        <v>105</v>
      </c>
      <c r="M302" s="21">
        <v>110</v>
      </c>
      <c r="N302" s="21">
        <v>39</v>
      </c>
      <c r="O302" s="21" t="s">
        <v>1209</v>
      </c>
      <c r="P302" s="21" t="s">
        <v>417</v>
      </c>
      <c r="Q302" s="21" t="s">
        <v>1184</v>
      </c>
    </row>
    <row r="303" s="4" customFormat="1" ht="71.25" spans="1:17">
      <c r="A303" s="21" t="s">
        <v>92</v>
      </c>
      <c r="B303" s="21" t="s">
        <v>72</v>
      </c>
      <c r="C303" s="21"/>
      <c r="D303" s="21" t="s">
        <v>1210</v>
      </c>
      <c r="E303" s="21" t="s">
        <v>1211</v>
      </c>
      <c r="F303" s="21" t="s">
        <v>528</v>
      </c>
      <c r="G303" s="21" t="s">
        <v>1212</v>
      </c>
      <c r="H303" s="21">
        <v>61.48</v>
      </c>
      <c r="I303" s="21"/>
      <c r="J303" s="21">
        <v>61.48</v>
      </c>
      <c r="K303" s="21"/>
      <c r="L303" s="21" t="s">
        <v>105</v>
      </c>
      <c r="M303" s="21">
        <v>54</v>
      </c>
      <c r="N303" s="21">
        <v>21</v>
      </c>
      <c r="O303" s="21" t="s">
        <v>1213</v>
      </c>
      <c r="P303" s="21" t="s">
        <v>417</v>
      </c>
      <c r="Q303" s="21" t="s">
        <v>1057</v>
      </c>
    </row>
    <row r="304" s="4" customFormat="1" ht="57" spans="1:17">
      <c r="A304" s="21" t="s">
        <v>92</v>
      </c>
      <c r="B304" s="21" t="s">
        <v>72</v>
      </c>
      <c r="C304" s="21"/>
      <c r="D304" s="21" t="s">
        <v>1214</v>
      </c>
      <c r="E304" s="21" t="s">
        <v>1215</v>
      </c>
      <c r="F304" s="21" t="s">
        <v>298</v>
      </c>
      <c r="G304" s="21" t="s">
        <v>556</v>
      </c>
      <c r="H304" s="21">
        <v>73.93</v>
      </c>
      <c r="I304" s="21"/>
      <c r="J304" s="21">
        <v>73.93</v>
      </c>
      <c r="K304" s="21"/>
      <c r="L304" s="21" t="s">
        <v>105</v>
      </c>
      <c r="M304" s="21">
        <v>53</v>
      </c>
      <c r="N304" s="21">
        <v>21</v>
      </c>
      <c r="O304" s="21" t="s">
        <v>1216</v>
      </c>
      <c r="P304" s="21" t="s">
        <v>417</v>
      </c>
      <c r="Q304" s="21" t="s">
        <v>1057</v>
      </c>
    </row>
    <row r="305" s="4" customFormat="1" ht="42.75" spans="1:17">
      <c r="A305" s="21" t="s">
        <v>92</v>
      </c>
      <c r="B305" s="21" t="s">
        <v>1217</v>
      </c>
      <c r="C305" s="21"/>
      <c r="D305" s="21" t="s">
        <v>1218</v>
      </c>
      <c r="E305" s="21" t="s">
        <v>1219</v>
      </c>
      <c r="F305" s="21" t="s">
        <v>302</v>
      </c>
      <c r="G305" s="21" t="s">
        <v>1002</v>
      </c>
      <c r="H305" s="21">
        <v>65</v>
      </c>
      <c r="I305" s="21"/>
      <c r="J305" s="21">
        <v>65</v>
      </c>
      <c r="K305" s="21"/>
      <c r="L305" s="21" t="s">
        <v>105</v>
      </c>
      <c r="M305" s="21">
        <v>86</v>
      </c>
      <c r="N305" s="21">
        <v>9</v>
      </c>
      <c r="O305" s="21" t="s">
        <v>1220</v>
      </c>
      <c r="P305" s="21" t="s">
        <v>1221</v>
      </c>
      <c r="Q305" s="21"/>
    </row>
    <row r="306" s="4" customFormat="1" ht="42.75" spans="1:17">
      <c r="A306" s="21" t="s">
        <v>92</v>
      </c>
      <c r="B306" s="21" t="s">
        <v>1217</v>
      </c>
      <c r="C306" s="21"/>
      <c r="D306" s="21" t="s">
        <v>1222</v>
      </c>
      <c r="E306" s="21" t="s">
        <v>1223</v>
      </c>
      <c r="F306" s="21" t="s">
        <v>185</v>
      </c>
      <c r="G306" s="21" t="s">
        <v>1224</v>
      </c>
      <c r="H306" s="21">
        <v>60</v>
      </c>
      <c r="I306" s="21"/>
      <c r="J306" s="21">
        <v>60</v>
      </c>
      <c r="K306" s="21"/>
      <c r="L306" s="21" t="s">
        <v>105</v>
      </c>
      <c r="M306" s="21">
        <v>167</v>
      </c>
      <c r="N306" s="21">
        <v>34</v>
      </c>
      <c r="O306" s="21" t="s">
        <v>1225</v>
      </c>
      <c r="P306" s="21" t="s">
        <v>1221</v>
      </c>
      <c r="Q306" s="21"/>
    </row>
    <row r="307" s="4" customFormat="1" ht="28.5" spans="1:17">
      <c r="A307" s="21" t="s">
        <v>92</v>
      </c>
      <c r="B307" s="21" t="s">
        <v>1217</v>
      </c>
      <c r="C307" s="21"/>
      <c r="D307" s="21" t="s">
        <v>1226</v>
      </c>
      <c r="E307" s="21" t="s">
        <v>1227</v>
      </c>
      <c r="F307" s="21" t="s">
        <v>158</v>
      </c>
      <c r="G307" s="21" t="s">
        <v>716</v>
      </c>
      <c r="H307" s="21">
        <v>160</v>
      </c>
      <c r="I307" s="21"/>
      <c r="J307" s="21">
        <v>160</v>
      </c>
      <c r="K307" s="21"/>
      <c r="L307" s="21" t="s">
        <v>105</v>
      </c>
      <c r="M307" s="21">
        <v>1442</v>
      </c>
      <c r="N307" s="21">
        <v>315</v>
      </c>
      <c r="O307" s="21" t="s">
        <v>1228</v>
      </c>
      <c r="P307" s="21" t="s">
        <v>417</v>
      </c>
      <c r="Q307" s="21" t="s">
        <v>124</v>
      </c>
    </row>
    <row r="308" s="4" customFormat="1" ht="42.75" spans="1:17">
      <c r="A308" s="21" t="s">
        <v>61</v>
      </c>
      <c r="B308" s="21" t="s">
        <v>1217</v>
      </c>
      <c r="C308" s="21"/>
      <c r="D308" s="21" t="s">
        <v>1229</v>
      </c>
      <c r="E308" s="21" t="s">
        <v>1230</v>
      </c>
      <c r="F308" s="21" t="s">
        <v>158</v>
      </c>
      <c r="G308" s="21" t="s">
        <v>1231</v>
      </c>
      <c r="H308" s="21">
        <v>11</v>
      </c>
      <c r="I308" s="21"/>
      <c r="J308" s="21">
        <v>11</v>
      </c>
      <c r="K308" s="21"/>
      <c r="L308" s="21" t="s">
        <v>105</v>
      </c>
      <c r="M308" s="21">
        <v>204</v>
      </c>
      <c r="N308" s="21">
        <v>41</v>
      </c>
      <c r="O308" s="21" t="s">
        <v>1232</v>
      </c>
      <c r="P308" s="21" t="s">
        <v>99</v>
      </c>
      <c r="Q308" s="21" t="s">
        <v>1233</v>
      </c>
    </row>
    <row r="309" s="4" customFormat="1" ht="42.75" spans="1:17">
      <c r="A309" s="21" t="s">
        <v>61</v>
      </c>
      <c r="B309" s="21" t="s">
        <v>1217</v>
      </c>
      <c r="C309" s="21"/>
      <c r="D309" s="21" t="s">
        <v>1234</v>
      </c>
      <c r="E309" s="21" t="s">
        <v>1235</v>
      </c>
      <c r="F309" s="21" t="s">
        <v>153</v>
      </c>
      <c r="G309" s="21" t="s">
        <v>1175</v>
      </c>
      <c r="H309" s="21">
        <v>18</v>
      </c>
      <c r="I309" s="21"/>
      <c r="J309" s="21">
        <v>18</v>
      </c>
      <c r="K309" s="21"/>
      <c r="L309" s="21" t="s">
        <v>105</v>
      </c>
      <c r="M309" s="21">
        <v>279</v>
      </c>
      <c r="N309" s="21">
        <v>27</v>
      </c>
      <c r="O309" s="21" t="s">
        <v>1236</v>
      </c>
      <c r="P309" s="21" t="s">
        <v>99</v>
      </c>
      <c r="Q309" s="21" t="s">
        <v>1233</v>
      </c>
    </row>
    <row r="310" s="4" customFormat="1" ht="42.75" spans="1:17">
      <c r="A310" s="21" t="s">
        <v>61</v>
      </c>
      <c r="B310" s="21" t="s">
        <v>1217</v>
      </c>
      <c r="C310" s="21"/>
      <c r="D310" s="21" t="s">
        <v>1237</v>
      </c>
      <c r="E310" s="21" t="s">
        <v>1238</v>
      </c>
      <c r="F310" s="21" t="s">
        <v>153</v>
      </c>
      <c r="G310" s="21" t="s">
        <v>1239</v>
      </c>
      <c r="H310" s="21">
        <v>11</v>
      </c>
      <c r="I310" s="21"/>
      <c r="J310" s="21">
        <v>11</v>
      </c>
      <c r="K310" s="21"/>
      <c r="L310" s="21" t="s">
        <v>105</v>
      </c>
      <c r="M310" s="21">
        <v>201</v>
      </c>
      <c r="N310" s="21">
        <v>17</v>
      </c>
      <c r="O310" s="21" t="s">
        <v>1240</v>
      </c>
      <c r="P310" s="21" t="s">
        <v>99</v>
      </c>
      <c r="Q310" s="21" t="s">
        <v>1233</v>
      </c>
    </row>
    <row r="311" s="4" customFormat="1" ht="42.75" spans="1:17">
      <c r="A311" s="21" t="s">
        <v>61</v>
      </c>
      <c r="B311" s="21" t="s">
        <v>1217</v>
      </c>
      <c r="C311" s="21"/>
      <c r="D311" s="21" t="s">
        <v>1241</v>
      </c>
      <c r="E311" s="21" t="s">
        <v>1242</v>
      </c>
      <c r="F311" s="21" t="s">
        <v>153</v>
      </c>
      <c r="G311" s="21" t="s">
        <v>908</v>
      </c>
      <c r="H311" s="21">
        <v>8</v>
      </c>
      <c r="I311" s="21"/>
      <c r="J311" s="21">
        <v>8</v>
      </c>
      <c r="K311" s="21"/>
      <c r="L311" s="21" t="s">
        <v>105</v>
      </c>
      <c r="M311" s="21">
        <v>129</v>
      </c>
      <c r="N311" s="21">
        <v>6</v>
      </c>
      <c r="O311" s="21" t="s">
        <v>1243</v>
      </c>
      <c r="P311" s="21" t="s">
        <v>99</v>
      </c>
      <c r="Q311" s="21" t="s">
        <v>1233</v>
      </c>
    </row>
    <row r="312" s="4" customFormat="1" ht="42.75" spans="1:17">
      <c r="A312" s="21" t="s">
        <v>61</v>
      </c>
      <c r="B312" s="21" t="s">
        <v>1217</v>
      </c>
      <c r="C312" s="21"/>
      <c r="D312" s="21" t="s">
        <v>1244</v>
      </c>
      <c r="E312" s="21" t="s">
        <v>1245</v>
      </c>
      <c r="F312" s="21" t="s">
        <v>153</v>
      </c>
      <c r="G312" s="21" t="s">
        <v>552</v>
      </c>
      <c r="H312" s="21">
        <v>10</v>
      </c>
      <c r="I312" s="21"/>
      <c r="J312" s="21">
        <v>10</v>
      </c>
      <c r="K312" s="21"/>
      <c r="L312" s="21" t="s">
        <v>105</v>
      </c>
      <c r="M312" s="21">
        <v>145</v>
      </c>
      <c r="N312" s="21">
        <v>5</v>
      </c>
      <c r="O312" s="21" t="s">
        <v>1246</v>
      </c>
      <c r="P312" s="21" t="s">
        <v>99</v>
      </c>
      <c r="Q312" s="21" t="s">
        <v>1233</v>
      </c>
    </row>
    <row r="313" s="4" customFormat="1" ht="42.75" spans="1:17">
      <c r="A313" s="21" t="s">
        <v>61</v>
      </c>
      <c r="B313" s="21" t="s">
        <v>1217</v>
      </c>
      <c r="C313" s="21"/>
      <c r="D313" s="21" t="s">
        <v>1247</v>
      </c>
      <c r="E313" s="21" t="s">
        <v>1230</v>
      </c>
      <c r="F313" s="21" t="s">
        <v>153</v>
      </c>
      <c r="G313" s="21" t="s">
        <v>1248</v>
      </c>
      <c r="H313" s="21">
        <v>12</v>
      </c>
      <c r="I313" s="21"/>
      <c r="J313" s="21">
        <v>12</v>
      </c>
      <c r="K313" s="21"/>
      <c r="L313" s="21" t="s">
        <v>105</v>
      </c>
      <c r="M313" s="21">
        <v>108</v>
      </c>
      <c r="N313" s="21">
        <v>20</v>
      </c>
      <c r="O313" s="21" t="s">
        <v>1249</v>
      </c>
      <c r="P313" s="21" t="s">
        <v>99</v>
      </c>
      <c r="Q313" s="21" t="s">
        <v>1233</v>
      </c>
    </row>
    <row r="314" s="4" customFormat="1" ht="42.75" spans="1:17">
      <c r="A314" s="21" t="s">
        <v>61</v>
      </c>
      <c r="B314" s="21" t="s">
        <v>1217</v>
      </c>
      <c r="C314" s="21"/>
      <c r="D314" s="21" t="s">
        <v>1250</v>
      </c>
      <c r="E314" s="21" t="s">
        <v>1251</v>
      </c>
      <c r="F314" s="21" t="s">
        <v>153</v>
      </c>
      <c r="G314" s="21" t="s">
        <v>1252</v>
      </c>
      <c r="H314" s="21">
        <v>11</v>
      </c>
      <c r="I314" s="21"/>
      <c r="J314" s="21">
        <v>11</v>
      </c>
      <c r="K314" s="21"/>
      <c r="L314" s="21" t="s">
        <v>105</v>
      </c>
      <c r="M314" s="21">
        <v>162</v>
      </c>
      <c r="N314" s="21">
        <v>20</v>
      </c>
      <c r="O314" s="21" t="s">
        <v>1253</v>
      </c>
      <c r="P314" s="21" t="s">
        <v>99</v>
      </c>
      <c r="Q314" s="21" t="s">
        <v>1233</v>
      </c>
    </row>
    <row r="315" s="4" customFormat="1" ht="42.75" spans="1:17">
      <c r="A315" s="21" t="s">
        <v>61</v>
      </c>
      <c r="B315" s="21" t="s">
        <v>1217</v>
      </c>
      <c r="C315" s="21"/>
      <c r="D315" s="21" t="s">
        <v>1254</v>
      </c>
      <c r="E315" s="21" t="s">
        <v>1255</v>
      </c>
      <c r="F315" s="21" t="s">
        <v>153</v>
      </c>
      <c r="G315" s="21" t="s">
        <v>154</v>
      </c>
      <c r="H315" s="21">
        <v>10</v>
      </c>
      <c r="I315" s="21"/>
      <c r="J315" s="21">
        <v>10</v>
      </c>
      <c r="K315" s="21"/>
      <c r="L315" s="21" t="s">
        <v>105</v>
      </c>
      <c r="M315" s="21">
        <v>226</v>
      </c>
      <c r="N315" s="21">
        <v>14</v>
      </c>
      <c r="O315" s="21" t="s">
        <v>1256</v>
      </c>
      <c r="P315" s="21" t="s">
        <v>99</v>
      </c>
      <c r="Q315" s="21" t="s">
        <v>1257</v>
      </c>
    </row>
    <row r="316" s="4" customFormat="1" ht="42.75" spans="1:17">
      <c r="A316" s="21" t="s">
        <v>61</v>
      </c>
      <c r="B316" s="21" t="s">
        <v>1217</v>
      </c>
      <c r="C316" s="21"/>
      <c r="D316" s="21" t="s">
        <v>1258</v>
      </c>
      <c r="E316" s="21" t="s">
        <v>1259</v>
      </c>
      <c r="F316" s="21" t="s">
        <v>153</v>
      </c>
      <c r="G316" s="21" t="s">
        <v>1260</v>
      </c>
      <c r="H316" s="21">
        <v>13</v>
      </c>
      <c r="I316" s="21"/>
      <c r="J316" s="21">
        <v>13</v>
      </c>
      <c r="K316" s="21"/>
      <c r="L316" s="21" t="s">
        <v>105</v>
      </c>
      <c r="M316" s="21">
        <v>82</v>
      </c>
      <c r="N316" s="21">
        <v>8</v>
      </c>
      <c r="O316" s="21" t="s">
        <v>1261</v>
      </c>
      <c r="P316" s="21" t="s">
        <v>99</v>
      </c>
      <c r="Q316" s="21" t="s">
        <v>1233</v>
      </c>
    </row>
    <row r="317" s="4" customFormat="1" ht="57" spans="1:17">
      <c r="A317" s="21" t="s">
        <v>61</v>
      </c>
      <c r="B317" s="21" t="s">
        <v>1217</v>
      </c>
      <c r="C317" s="21"/>
      <c r="D317" s="21" t="s">
        <v>1262</v>
      </c>
      <c r="E317" s="21" t="s">
        <v>1263</v>
      </c>
      <c r="F317" s="21" t="s">
        <v>738</v>
      </c>
      <c r="G317" s="21" t="s">
        <v>1264</v>
      </c>
      <c r="H317" s="21">
        <v>10</v>
      </c>
      <c r="I317" s="21"/>
      <c r="J317" s="21">
        <v>10</v>
      </c>
      <c r="K317" s="21"/>
      <c r="L317" s="21" t="s">
        <v>105</v>
      </c>
      <c r="M317" s="21">
        <v>186</v>
      </c>
      <c r="N317" s="21">
        <v>37</v>
      </c>
      <c r="O317" s="21" t="s">
        <v>1265</v>
      </c>
      <c r="P317" s="21" t="s">
        <v>99</v>
      </c>
      <c r="Q317" s="21" t="s">
        <v>1233</v>
      </c>
    </row>
    <row r="318" s="4" customFormat="1" ht="57" spans="1:17">
      <c r="A318" s="21" t="s">
        <v>61</v>
      </c>
      <c r="B318" s="21" t="s">
        <v>1217</v>
      </c>
      <c r="C318" s="21"/>
      <c r="D318" s="21" t="s">
        <v>1266</v>
      </c>
      <c r="E318" s="21" t="s">
        <v>1267</v>
      </c>
      <c r="F318" s="21" t="s">
        <v>738</v>
      </c>
      <c r="G318" s="21" t="s">
        <v>1268</v>
      </c>
      <c r="H318" s="21">
        <v>10</v>
      </c>
      <c r="I318" s="21"/>
      <c r="J318" s="21">
        <v>10</v>
      </c>
      <c r="K318" s="21"/>
      <c r="L318" s="21" t="s">
        <v>105</v>
      </c>
      <c r="M318" s="21">
        <v>212</v>
      </c>
      <c r="N318" s="21">
        <v>29</v>
      </c>
      <c r="O318" s="21" t="s">
        <v>1269</v>
      </c>
      <c r="P318" s="21" t="s">
        <v>99</v>
      </c>
      <c r="Q318" s="21" t="s">
        <v>1233</v>
      </c>
    </row>
    <row r="319" s="4" customFormat="1" ht="57" spans="1:17">
      <c r="A319" s="21" t="s">
        <v>61</v>
      </c>
      <c r="B319" s="21" t="s">
        <v>1217</v>
      </c>
      <c r="C319" s="21"/>
      <c r="D319" s="21" t="s">
        <v>1270</v>
      </c>
      <c r="E319" s="21" t="s">
        <v>1238</v>
      </c>
      <c r="F319" s="21" t="s">
        <v>131</v>
      </c>
      <c r="G319" s="21" t="s">
        <v>1271</v>
      </c>
      <c r="H319" s="21">
        <v>9.5</v>
      </c>
      <c r="I319" s="21"/>
      <c r="J319" s="21">
        <v>9.5</v>
      </c>
      <c r="K319" s="21"/>
      <c r="L319" s="21" t="s">
        <v>105</v>
      </c>
      <c r="M319" s="21">
        <v>241</v>
      </c>
      <c r="N319" s="21">
        <v>45</v>
      </c>
      <c r="O319" s="21" t="s">
        <v>1272</v>
      </c>
      <c r="P319" s="21" t="s">
        <v>99</v>
      </c>
      <c r="Q319" s="21" t="s">
        <v>1233</v>
      </c>
    </row>
    <row r="320" s="4" customFormat="1" ht="57" spans="1:17">
      <c r="A320" s="21" t="s">
        <v>61</v>
      </c>
      <c r="B320" s="21" t="s">
        <v>1217</v>
      </c>
      <c r="C320" s="21"/>
      <c r="D320" s="21" t="s">
        <v>1273</v>
      </c>
      <c r="E320" s="21" t="s">
        <v>1274</v>
      </c>
      <c r="F320" s="21" t="s">
        <v>131</v>
      </c>
      <c r="G320" s="21" t="s">
        <v>1275</v>
      </c>
      <c r="H320" s="21">
        <v>5.1</v>
      </c>
      <c r="I320" s="21"/>
      <c r="J320" s="21">
        <v>5.1</v>
      </c>
      <c r="K320" s="21"/>
      <c r="L320" s="21" t="s">
        <v>105</v>
      </c>
      <c r="M320" s="21">
        <v>190</v>
      </c>
      <c r="N320" s="21">
        <v>28</v>
      </c>
      <c r="O320" s="21" t="s">
        <v>1276</v>
      </c>
      <c r="P320" s="21" t="s">
        <v>99</v>
      </c>
      <c r="Q320" s="21" t="s">
        <v>1233</v>
      </c>
    </row>
    <row r="321" s="4" customFormat="1" ht="57" spans="1:17">
      <c r="A321" s="21" t="s">
        <v>61</v>
      </c>
      <c r="B321" s="21" t="s">
        <v>1217</v>
      </c>
      <c r="C321" s="21"/>
      <c r="D321" s="21" t="s">
        <v>1277</v>
      </c>
      <c r="E321" s="21" t="s">
        <v>1278</v>
      </c>
      <c r="F321" s="21" t="s">
        <v>131</v>
      </c>
      <c r="G321" s="21" t="s">
        <v>1279</v>
      </c>
      <c r="H321" s="21">
        <v>11.59</v>
      </c>
      <c r="I321" s="21"/>
      <c r="J321" s="21">
        <v>11.59</v>
      </c>
      <c r="K321" s="21"/>
      <c r="L321" s="21" t="s">
        <v>105</v>
      </c>
      <c r="M321" s="21">
        <v>346</v>
      </c>
      <c r="N321" s="21">
        <v>43</v>
      </c>
      <c r="O321" s="21" t="s">
        <v>1280</v>
      </c>
      <c r="P321" s="21" t="s">
        <v>99</v>
      </c>
      <c r="Q321" s="21" t="s">
        <v>1233</v>
      </c>
    </row>
    <row r="322" s="4" customFormat="1" ht="57" spans="1:17">
      <c r="A322" s="21" t="s">
        <v>61</v>
      </c>
      <c r="B322" s="21" t="s">
        <v>1217</v>
      </c>
      <c r="C322" s="21"/>
      <c r="D322" s="21" t="s">
        <v>1281</v>
      </c>
      <c r="E322" s="21" t="s">
        <v>1282</v>
      </c>
      <c r="F322" s="21" t="s">
        <v>131</v>
      </c>
      <c r="G322" s="21" t="s">
        <v>132</v>
      </c>
      <c r="H322" s="21">
        <v>13.2</v>
      </c>
      <c r="I322" s="21"/>
      <c r="J322" s="21">
        <v>13.2</v>
      </c>
      <c r="K322" s="21"/>
      <c r="L322" s="21" t="s">
        <v>105</v>
      </c>
      <c r="M322" s="21">
        <v>248</v>
      </c>
      <c r="N322" s="21">
        <v>73</v>
      </c>
      <c r="O322" s="21" t="s">
        <v>1283</v>
      </c>
      <c r="P322" s="21" t="s">
        <v>99</v>
      </c>
      <c r="Q322" s="21" t="s">
        <v>1233</v>
      </c>
    </row>
    <row r="323" s="4" customFormat="1" ht="57" spans="1:17">
      <c r="A323" s="21" t="s">
        <v>61</v>
      </c>
      <c r="B323" s="21" t="s">
        <v>1217</v>
      </c>
      <c r="C323" s="21"/>
      <c r="D323" s="21" t="s">
        <v>1284</v>
      </c>
      <c r="E323" s="21" t="s">
        <v>1285</v>
      </c>
      <c r="F323" s="21" t="s">
        <v>131</v>
      </c>
      <c r="G323" s="21" t="s">
        <v>1286</v>
      </c>
      <c r="H323" s="21">
        <v>15</v>
      </c>
      <c r="I323" s="21"/>
      <c r="J323" s="21">
        <v>15</v>
      </c>
      <c r="K323" s="21"/>
      <c r="L323" s="21" t="s">
        <v>105</v>
      </c>
      <c r="M323" s="21">
        <v>264</v>
      </c>
      <c r="N323" s="21">
        <v>44</v>
      </c>
      <c r="O323" s="21" t="s">
        <v>1287</v>
      </c>
      <c r="P323" s="21" t="s">
        <v>99</v>
      </c>
      <c r="Q323" s="21" t="s">
        <v>1233</v>
      </c>
    </row>
    <row r="324" s="4" customFormat="1" ht="57" spans="1:17">
      <c r="A324" s="21" t="s">
        <v>61</v>
      </c>
      <c r="B324" s="21" t="s">
        <v>1217</v>
      </c>
      <c r="C324" s="21"/>
      <c r="D324" s="21" t="s">
        <v>1288</v>
      </c>
      <c r="E324" s="21" t="s">
        <v>1289</v>
      </c>
      <c r="F324" s="21" t="s">
        <v>131</v>
      </c>
      <c r="G324" s="21" t="s">
        <v>216</v>
      </c>
      <c r="H324" s="21">
        <v>13</v>
      </c>
      <c r="I324" s="21"/>
      <c r="J324" s="21">
        <v>13</v>
      </c>
      <c r="K324" s="21"/>
      <c r="L324" s="21" t="s">
        <v>105</v>
      </c>
      <c r="M324" s="21">
        <v>241</v>
      </c>
      <c r="N324" s="21">
        <v>45</v>
      </c>
      <c r="O324" s="21" t="s">
        <v>1272</v>
      </c>
      <c r="P324" s="21" t="s">
        <v>99</v>
      </c>
      <c r="Q324" s="21" t="s">
        <v>1233</v>
      </c>
    </row>
    <row r="325" s="4" customFormat="1" ht="57" spans="1:17">
      <c r="A325" s="21" t="s">
        <v>61</v>
      </c>
      <c r="B325" s="21" t="s">
        <v>1217</v>
      </c>
      <c r="C325" s="21"/>
      <c r="D325" s="21" t="s">
        <v>1290</v>
      </c>
      <c r="E325" s="21" t="s">
        <v>1291</v>
      </c>
      <c r="F325" s="21" t="s">
        <v>131</v>
      </c>
      <c r="G325" s="21" t="s">
        <v>167</v>
      </c>
      <c r="H325" s="21">
        <v>10.6</v>
      </c>
      <c r="I325" s="21"/>
      <c r="J325" s="21">
        <v>10.6</v>
      </c>
      <c r="K325" s="21"/>
      <c r="L325" s="21" t="s">
        <v>105</v>
      </c>
      <c r="M325" s="21">
        <v>344</v>
      </c>
      <c r="N325" s="21">
        <v>79</v>
      </c>
      <c r="O325" s="21" t="s">
        <v>1292</v>
      </c>
      <c r="P325" s="21" t="s">
        <v>99</v>
      </c>
      <c r="Q325" s="21" t="s">
        <v>1233</v>
      </c>
    </row>
    <row r="326" s="4" customFormat="1" ht="42.75" spans="1:17">
      <c r="A326" s="21" t="s">
        <v>61</v>
      </c>
      <c r="B326" s="21" t="s">
        <v>1217</v>
      </c>
      <c r="C326" s="21"/>
      <c r="D326" s="21" t="s">
        <v>1293</v>
      </c>
      <c r="E326" s="21" t="s">
        <v>1294</v>
      </c>
      <c r="F326" s="21" t="s">
        <v>762</v>
      </c>
      <c r="G326" s="21" t="s">
        <v>900</v>
      </c>
      <c r="H326" s="21">
        <v>12</v>
      </c>
      <c r="I326" s="21"/>
      <c r="J326" s="21">
        <v>12</v>
      </c>
      <c r="K326" s="21"/>
      <c r="L326" s="21" t="s">
        <v>105</v>
      </c>
      <c r="M326" s="21">
        <v>171</v>
      </c>
      <c r="N326" s="21">
        <v>40</v>
      </c>
      <c r="O326" s="21" t="s">
        <v>1295</v>
      </c>
      <c r="P326" s="21" t="s">
        <v>99</v>
      </c>
      <c r="Q326" s="21" t="s">
        <v>1233</v>
      </c>
    </row>
    <row r="327" s="4" customFormat="1" ht="57" spans="1:17">
      <c r="A327" s="21" t="s">
        <v>61</v>
      </c>
      <c r="B327" s="21" t="s">
        <v>1217</v>
      </c>
      <c r="C327" s="21"/>
      <c r="D327" s="21" t="s">
        <v>1296</v>
      </c>
      <c r="E327" s="21" t="s">
        <v>1297</v>
      </c>
      <c r="F327" s="21" t="s">
        <v>762</v>
      </c>
      <c r="G327" s="21" t="s">
        <v>763</v>
      </c>
      <c r="H327" s="21">
        <v>5.5</v>
      </c>
      <c r="I327" s="21"/>
      <c r="J327" s="21">
        <v>5.5</v>
      </c>
      <c r="K327" s="21"/>
      <c r="L327" s="21" t="s">
        <v>105</v>
      </c>
      <c r="M327" s="21">
        <v>220</v>
      </c>
      <c r="N327" s="21">
        <v>50</v>
      </c>
      <c r="O327" s="21" t="s">
        <v>1298</v>
      </c>
      <c r="P327" s="21" t="s">
        <v>99</v>
      </c>
      <c r="Q327" s="21" t="s">
        <v>1233</v>
      </c>
    </row>
    <row r="328" s="4" customFormat="1" ht="42.75" spans="1:17">
      <c r="A328" s="21" t="s">
        <v>61</v>
      </c>
      <c r="B328" s="21" t="s">
        <v>1217</v>
      </c>
      <c r="C328" s="21"/>
      <c r="D328" s="21" t="s">
        <v>1299</v>
      </c>
      <c r="E328" s="21" t="s">
        <v>1300</v>
      </c>
      <c r="F328" s="21" t="s">
        <v>762</v>
      </c>
      <c r="G328" s="21" t="s">
        <v>779</v>
      </c>
      <c r="H328" s="21">
        <v>12</v>
      </c>
      <c r="I328" s="21"/>
      <c r="J328" s="21">
        <v>12</v>
      </c>
      <c r="K328" s="21"/>
      <c r="L328" s="21" t="s">
        <v>105</v>
      </c>
      <c r="M328" s="21">
        <v>135</v>
      </c>
      <c r="N328" s="21">
        <v>34</v>
      </c>
      <c r="O328" s="21" t="s">
        <v>1301</v>
      </c>
      <c r="P328" s="21" t="s">
        <v>99</v>
      </c>
      <c r="Q328" s="21" t="s">
        <v>1233</v>
      </c>
    </row>
    <row r="329" s="4" customFormat="1" ht="42.75" spans="1:17">
      <c r="A329" s="21" t="s">
        <v>61</v>
      </c>
      <c r="B329" s="21" t="s">
        <v>1217</v>
      </c>
      <c r="C329" s="21"/>
      <c r="D329" s="21" t="s">
        <v>1302</v>
      </c>
      <c r="E329" s="21" t="s">
        <v>1230</v>
      </c>
      <c r="F329" s="21" t="s">
        <v>762</v>
      </c>
      <c r="G329" s="21" t="s">
        <v>775</v>
      </c>
      <c r="H329" s="21">
        <v>10</v>
      </c>
      <c r="I329" s="21"/>
      <c r="J329" s="21">
        <v>10</v>
      </c>
      <c r="K329" s="21"/>
      <c r="L329" s="21" t="s">
        <v>105</v>
      </c>
      <c r="M329" s="21">
        <v>299</v>
      </c>
      <c r="N329" s="21">
        <v>72</v>
      </c>
      <c r="O329" s="21" t="s">
        <v>1303</v>
      </c>
      <c r="P329" s="21" t="s">
        <v>99</v>
      </c>
      <c r="Q329" s="21" t="s">
        <v>1233</v>
      </c>
    </row>
    <row r="330" s="4" customFormat="1" ht="42.75" spans="1:17">
      <c r="A330" s="21" t="s">
        <v>61</v>
      </c>
      <c r="B330" s="21" t="s">
        <v>1217</v>
      </c>
      <c r="C330" s="21"/>
      <c r="D330" s="21" t="s">
        <v>1304</v>
      </c>
      <c r="E330" s="21" t="s">
        <v>1305</v>
      </c>
      <c r="F330" s="21" t="s">
        <v>762</v>
      </c>
      <c r="G330" s="21" t="s">
        <v>1140</v>
      </c>
      <c r="H330" s="21">
        <v>10</v>
      </c>
      <c r="I330" s="21"/>
      <c r="J330" s="21">
        <v>10</v>
      </c>
      <c r="K330" s="21"/>
      <c r="L330" s="21" t="s">
        <v>105</v>
      </c>
      <c r="M330" s="21">
        <v>139</v>
      </c>
      <c r="N330" s="21">
        <v>28</v>
      </c>
      <c r="O330" s="21" t="s">
        <v>1306</v>
      </c>
      <c r="P330" s="21" t="s">
        <v>99</v>
      </c>
      <c r="Q330" s="21" t="s">
        <v>1233</v>
      </c>
    </row>
    <row r="331" s="4" customFormat="1" ht="42.75" spans="1:17">
      <c r="A331" s="21" t="s">
        <v>61</v>
      </c>
      <c r="B331" s="21" t="s">
        <v>1217</v>
      </c>
      <c r="C331" s="21"/>
      <c r="D331" s="21" t="s">
        <v>1307</v>
      </c>
      <c r="E331" s="21" t="s">
        <v>1289</v>
      </c>
      <c r="F331" s="21" t="s">
        <v>762</v>
      </c>
      <c r="G331" s="21" t="s">
        <v>1308</v>
      </c>
      <c r="H331" s="21">
        <v>12</v>
      </c>
      <c r="I331" s="21"/>
      <c r="J331" s="21">
        <v>12</v>
      </c>
      <c r="K331" s="21"/>
      <c r="L331" s="21" t="s">
        <v>105</v>
      </c>
      <c r="M331" s="21">
        <v>161</v>
      </c>
      <c r="N331" s="21">
        <v>15</v>
      </c>
      <c r="O331" s="21" t="s">
        <v>1309</v>
      </c>
      <c r="P331" s="21" t="s">
        <v>99</v>
      </c>
      <c r="Q331" s="21" t="s">
        <v>1233</v>
      </c>
    </row>
    <row r="332" s="4" customFormat="1" ht="57" spans="1:17">
      <c r="A332" s="21" t="s">
        <v>61</v>
      </c>
      <c r="B332" s="21" t="s">
        <v>1217</v>
      </c>
      <c r="C332" s="21"/>
      <c r="D332" s="21" t="s">
        <v>1310</v>
      </c>
      <c r="E332" s="21" t="s">
        <v>1311</v>
      </c>
      <c r="F332" s="21" t="s">
        <v>762</v>
      </c>
      <c r="G332" s="21" t="s">
        <v>783</v>
      </c>
      <c r="H332" s="21">
        <v>12.5</v>
      </c>
      <c r="I332" s="21"/>
      <c r="J332" s="21">
        <v>12.5</v>
      </c>
      <c r="K332" s="21"/>
      <c r="L332" s="21" t="s">
        <v>105</v>
      </c>
      <c r="M332" s="21">
        <v>139</v>
      </c>
      <c r="N332" s="21">
        <v>37</v>
      </c>
      <c r="O332" s="21" t="s">
        <v>1312</v>
      </c>
      <c r="P332" s="21" t="s">
        <v>99</v>
      </c>
      <c r="Q332" s="21" t="s">
        <v>1233</v>
      </c>
    </row>
    <row r="333" s="4" customFormat="1" ht="71.25" spans="1:17">
      <c r="A333" s="21" t="s">
        <v>61</v>
      </c>
      <c r="B333" s="21" t="s">
        <v>1217</v>
      </c>
      <c r="C333" s="21"/>
      <c r="D333" s="21" t="s">
        <v>1313</v>
      </c>
      <c r="E333" s="21" t="s">
        <v>1314</v>
      </c>
      <c r="F333" s="21" t="s">
        <v>176</v>
      </c>
      <c r="G333" s="21" t="s">
        <v>1315</v>
      </c>
      <c r="H333" s="21">
        <v>10</v>
      </c>
      <c r="I333" s="21"/>
      <c r="J333" s="21">
        <v>10</v>
      </c>
      <c r="K333" s="21"/>
      <c r="L333" s="21" t="s">
        <v>105</v>
      </c>
      <c r="M333" s="21">
        <v>284</v>
      </c>
      <c r="N333" s="21">
        <v>69</v>
      </c>
      <c r="O333" s="21" t="s">
        <v>1316</v>
      </c>
      <c r="P333" s="21" t="s">
        <v>99</v>
      </c>
      <c r="Q333" s="21" t="s">
        <v>1233</v>
      </c>
    </row>
    <row r="334" s="4" customFormat="1" ht="71.25" spans="1:17">
      <c r="A334" s="21" t="s">
        <v>61</v>
      </c>
      <c r="B334" s="21" t="s">
        <v>1217</v>
      </c>
      <c r="C334" s="21"/>
      <c r="D334" s="21" t="s">
        <v>1317</v>
      </c>
      <c r="E334" s="21" t="s">
        <v>1300</v>
      </c>
      <c r="F334" s="21" t="s">
        <v>176</v>
      </c>
      <c r="G334" s="21" t="s">
        <v>1318</v>
      </c>
      <c r="H334" s="21">
        <v>10</v>
      </c>
      <c r="I334" s="21"/>
      <c r="J334" s="21">
        <v>10</v>
      </c>
      <c r="K334" s="21"/>
      <c r="L334" s="21" t="s">
        <v>105</v>
      </c>
      <c r="M334" s="21">
        <v>761</v>
      </c>
      <c r="N334" s="21">
        <v>159</v>
      </c>
      <c r="O334" s="21" t="s">
        <v>1319</v>
      </c>
      <c r="P334" s="21" t="s">
        <v>99</v>
      </c>
      <c r="Q334" s="21" t="s">
        <v>1233</v>
      </c>
    </row>
    <row r="335" s="4" customFormat="1" ht="42.75" spans="1:17">
      <c r="A335" s="21" t="s">
        <v>61</v>
      </c>
      <c r="B335" s="21" t="s">
        <v>1217</v>
      </c>
      <c r="C335" s="21"/>
      <c r="D335" s="21" t="s">
        <v>1320</v>
      </c>
      <c r="E335" s="21" t="s">
        <v>1230</v>
      </c>
      <c r="F335" s="21" t="s">
        <v>244</v>
      </c>
      <c r="G335" s="21" t="s">
        <v>310</v>
      </c>
      <c r="H335" s="21">
        <v>12</v>
      </c>
      <c r="I335" s="21"/>
      <c r="J335" s="21">
        <v>12</v>
      </c>
      <c r="K335" s="21"/>
      <c r="L335" s="21" t="s">
        <v>105</v>
      </c>
      <c r="M335" s="21">
        <v>163</v>
      </c>
      <c r="N335" s="21">
        <v>50</v>
      </c>
      <c r="O335" s="21" t="s">
        <v>1321</v>
      </c>
      <c r="P335" s="21" t="s">
        <v>99</v>
      </c>
      <c r="Q335" s="21" t="s">
        <v>1233</v>
      </c>
    </row>
    <row r="336" s="4" customFormat="1" ht="57" spans="1:17">
      <c r="A336" s="21" t="s">
        <v>61</v>
      </c>
      <c r="B336" s="21" t="s">
        <v>1217</v>
      </c>
      <c r="C336" s="21"/>
      <c r="D336" s="21" t="s">
        <v>1322</v>
      </c>
      <c r="E336" s="21" t="s">
        <v>1323</v>
      </c>
      <c r="F336" s="21" t="s">
        <v>244</v>
      </c>
      <c r="G336" s="21" t="s">
        <v>1324</v>
      </c>
      <c r="H336" s="21">
        <v>12</v>
      </c>
      <c r="I336" s="21"/>
      <c r="J336" s="21">
        <v>12</v>
      </c>
      <c r="K336" s="21"/>
      <c r="L336" s="21" t="s">
        <v>105</v>
      </c>
      <c r="M336" s="21">
        <v>170</v>
      </c>
      <c r="N336" s="21">
        <v>52</v>
      </c>
      <c r="O336" s="21" t="s">
        <v>1325</v>
      </c>
      <c r="P336" s="21" t="s">
        <v>99</v>
      </c>
      <c r="Q336" s="21" t="s">
        <v>1233</v>
      </c>
    </row>
    <row r="337" s="4" customFormat="1" ht="57" spans="1:17">
      <c r="A337" s="21" t="s">
        <v>61</v>
      </c>
      <c r="B337" s="21" t="s">
        <v>1217</v>
      </c>
      <c r="C337" s="21"/>
      <c r="D337" s="21" t="s">
        <v>1326</v>
      </c>
      <c r="E337" s="21" t="s">
        <v>1327</v>
      </c>
      <c r="F337" s="21" t="s">
        <v>244</v>
      </c>
      <c r="G337" s="21" t="s">
        <v>1328</v>
      </c>
      <c r="H337" s="21">
        <v>11</v>
      </c>
      <c r="I337" s="21"/>
      <c r="J337" s="21">
        <v>11</v>
      </c>
      <c r="K337" s="21"/>
      <c r="L337" s="21" t="s">
        <v>105</v>
      </c>
      <c r="M337" s="21">
        <v>550</v>
      </c>
      <c r="N337" s="21">
        <v>180</v>
      </c>
      <c r="O337" s="21" t="s">
        <v>1329</v>
      </c>
      <c r="P337" s="21" t="s">
        <v>99</v>
      </c>
      <c r="Q337" s="21" t="s">
        <v>1233</v>
      </c>
    </row>
    <row r="338" s="4" customFormat="1" ht="42.75" spans="1:17">
      <c r="A338" s="21" t="s">
        <v>61</v>
      </c>
      <c r="B338" s="21" t="s">
        <v>1217</v>
      </c>
      <c r="C338" s="21"/>
      <c r="D338" s="21" t="s">
        <v>1330</v>
      </c>
      <c r="E338" s="21" t="s">
        <v>1238</v>
      </c>
      <c r="F338" s="21" t="s">
        <v>244</v>
      </c>
      <c r="G338" s="21" t="s">
        <v>1331</v>
      </c>
      <c r="H338" s="21">
        <v>10</v>
      </c>
      <c r="I338" s="21"/>
      <c r="J338" s="21">
        <v>10</v>
      </c>
      <c r="K338" s="21"/>
      <c r="L338" s="21" t="s">
        <v>105</v>
      </c>
      <c r="M338" s="21">
        <v>251</v>
      </c>
      <c r="N338" s="21">
        <v>37</v>
      </c>
      <c r="O338" s="21" t="s">
        <v>1332</v>
      </c>
      <c r="P338" s="21" t="s">
        <v>99</v>
      </c>
      <c r="Q338" s="21" t="s">
        <v>1233</v>
      </c>
    </row>
    <row r="339" s="4" customFormat="1" ht="42.75" spans="1:17">
      <c r="A339" s="21" t="s">
        <v>61</v>
      </c>
      <c r="B339" s="21" t="s">
        <v>1217</v>
      </c>
      <c r="C339" s="21"/>
      <c r="D339" s="21" t="s">
        <v>1333</v>
      </c>
      <c r="E339" s="21" t="s">
        <v>1334</v>
      </c>
      <c r="F339" s="21" t="s">
        <v>194</v>
      </c>
      <c r="G339" s="21" t="s">
        <v>1335</v>
      </c>
      <c r="H339" s="21">
        <v>10</v>
      </c>
      <c r="I339" s="21"/>
      <c r="J339" s="21">
        <v>10</v>
      </c>
      <c r="K339" s="21"/>
      <c r="L339" s="21" t="s">
        <v>105</v>
      </c>
      <c r="M339" s="21">
        <v>186</v>
      </c>
      <c r="N339" s="21">
        <v>38</v>
      </c>
      <c r="O339" s="21" t="s">
        <v>1336</v>
      </c>
      <c r="P339" s="21" t="s">
        <v>99</v>
      </c>
      <c r="Q339" s="21" t="s">
        <v>1233</v>
      </c>
    </row>
    <row r="340" s="4" customFormat="1" ht="71.25" spans="1:17">
      <c r="A340" s="21" t="s">
        <v>61</v>
      </c>
      <c r="B340" s="21" t="s">
        <v>1217</v>
      </c>
      <c r="C340" s="21"/>
      <c r="D340" s="21" t="s">
        <v>1337</v>
      </c>
      <c r="E340" s="21" t="s">
        <v>1230</v>
      </c>
      <c r="F340" s="21" t="s">
        <v>136</v>
      </c>
      <c r="G340" s="21" t="s">
        <v>1338</v>
      </c>
      <c r="H340" s="21">
        <v>12</v>
      </c>
      <c r="I340" s="21"/>
      <c r="J340" s="21">
        <v>12</v>
      </c>
      <c r="K340" s="21"/>
      <c r="L340" s="21" t="s">
        <v>105</v>
      </c>
      <c r="M340" s="21">
        <v>241</v>
      </c>
      <c r="N340" s="21">
        <v>45</v>
      </c>
      <c r="O340" s="21" t="s">
        <v>1272</v>
      </c>
      <c r="P340" s="21" t="s">
        <v>99</v>
      </c>
      <c r="Q340" s="21" t="s">
        <v>1233</v>
      </c>
    </row>
    <row r="341" s="4" customFormat="1" ht="57" spans="1:17">
      <c r="A341" s="21" t="s">
        <v>61</v>
      </c>
      <c r="B341" s="21" t="s">
        <v>1217</v>
      </c>
      <c r="C341" s="21"/>
      <c r="D341" s="21" t="s">
        <v>1339</v>
      </c>
      <c r="E341" s="21" t="s">
        <v>1305</v>
      </c>
      <c r="F341" s="21" t="s">
        <v>185</v>
      </c>
      <c r="G341" s="21" t="s">
        <v>1340</v>
      </c>
      <c r="H341" s="21">
        <v>11</v>
      </c>
      <c r="I341" s="21"/>
      <c r="J341" s="21">
        <v>11</v>
      </c>
      <c r="K341" s="21"/>
      <c r="L341" s="21" t="s">
        <v>105</v>
      </c>
      <c r="M341" s="21">
        <v>241</v>
      </c>
      <c r="N341" s="21">
        <v>45</v>
      </c>
      <c r="O341" s="21" t="s">
        <v>1272</v>
      </c>
      <c r="P341" s="21" t="s">
        <v>99</v>
      </c>
      <c r="Q341" s="21" t="s">
        <v>1233</v>
      </c>
    </row>
    <row r="342" s="4" customFormat="1" ht="71.25" spans="1:17">
      <c r="A342" s="21" t="s">
        <v>61</v>
      </c>
      <c r="B342" s="21" t="s">
        <v>1217</v>
      </c>
      <c r="C342" s="21"/>
      <c r="D342" s="21" t="s">
        <v>1341</v>
      </c>
      <c r="E342" s="21" t="s">
        <v>1230</v>
      </c>
      <c r="F342" s="21" t="s">
        <v>103</v>
      </c>
      <c r="G342" s="21" t="s">
        <v>467</v>
      </c>
      <c r="H342" s="21">
        <v>12</v>
      </c>
      <c r="I342" s="21"/>
      <c r="J342" s="21">
        <v>12</v>
      </c>
      <c r="K342" s="21"/>
      <c r="L342" s="21" t="s">
        <v>105</v>
      </c>
      <c r="M342" s="21">
        <v>189</v>
      </c>
      <c r="N342" s="21">
        <v>21</v>
      </c>
      <c r="O342" s="21" t="s">
        <v>1342</v>
      </c>
      <c r="P342" s="21" t="s">
        <v>99</v>
      </c>
      <c r="Q342" s="21" t="s">
        <v>1233</v>
      </c>
    </row>
    <row r="343" s="4" customFormat="1" ht="71.25" spans="1:17">
      <c r="A343" s="21" t="s">
        <v>61</v>
      </c>
      <c r="B343" s="21" t="s">
        <v>1217</v>
      </c>
      <c r="C343" s="21"/>
      <c r="D343" s="21" t="s">
        <v>1343</v>
      </c>
      <c r="E343" s="21" t="s">
        <v>1344</v>
      </c>
      <c r="F343" s="21" t="s">
        <v>103</v>
      </c>
      <c r="G343" s="21" t="s">
        <v>1124</v>
      </c>
      <c r="H343" s="21">
        <v>10</v>
      </c>
      <c r="I343" s="21"/>
      <c r="J343" s="21">
        <v>10</v>
      </c>
      <c r="K343" s="21"/>
      <c r="L343" s="21" t="s">
        <v>105</v>
      </c>
      <c r="M343" s="21">
        <v>178</v>
      </c>
      <c r="N343" s="21">
        <v>11</v>
      </c>
      <c r="O343" s="21" t="s">
        <v>1345</v>
      </c>
      <c r="P343" s="21" t="s">
        <v>99</v>
      </c>
      <c r="Q343" s="21" t="s">
        <v>1233</v>
      </c>
    </row>
    <row r="344" s="4" customFormat="1" ht="71.25" spans="1:17">
      <c r="A344" s="21" t="s">
        <v>61</v>
      </c>
      <c r="B344" s="21" t="s">
        <v>1217</v>
      </c>
      <c r="C344" s="21"/>
      <c r="D344" s="21" t="s">
        <v>1346</v>
      </c>
      <c r="E344" s="21" t="s">
        <v>1305</v>
      </c>
      <c r="F344" s="21" t="s">
        <v>103</v>
      </c>
      <c r="G344" s="21" t="s">
        <v>841</v>
      </c>
      <c r="H344" s="21">
        <v>8</v>
      </c>
      <c r="I344" s="21"/>
      <c r="J344" s="21">
        <v>8</v>
      </c>
      <c r="K344" s="21"/>
      <c r="L344" s="21" t="s">
        <v>105</v>
      </c>
      <c r="M344" s="21">
        <v>236</v>
      </c>
      <c r="N344" s="21">
        <v>35</v>
      </c>
      <c r="O344" s="21" t="s">
        <v>1347</v>
      </c>
      <c r="P344" s="21" t="s">
        <v>99</v>
      </c>
      <c r="Q344" s="21" t="s">
        <v>1233</v>
      </c>
    </row>
    <row r="345" s="4" customFormat="1" ht="42.75" spans="1:17">
      <c r="A345" s="21" t="s">
        <v>61</v>
      </c>
      <c r="B345" s="21" t="s">
        <v>1217</v>
      </c>
      <c r="C345" s="21"/>
      <c r="D345" s="21" t="s">
        <v>1348</v>
      </c>
      <c r="E345" s="21" t="s">
        <v>1305</v>
      </c>
      <c r="F345" s="21" t="s">
        <v>116</v>
      </c>
      <c r="G345" s="21" t="s">
        <v>1349</v>
      </c>
      <c r="H345" s="21">
        <v>7.6</v>
      </c>
      <c r="I345" s="21"/>
      <c r="J345" s="21">
        <v>7.6</v>
      </c>
      <c r="K345" s="21"/>
      <c r="L345" s="21" t="s">
        <v>105</v>
      </c>
      <c r="M345" s="21">
        <v>148</v>
      </c>
      <c r="N345" s="21">
        <v>40</v>
      </c>
      <c r="O345" s="21" t="s">
        <v>1350</v>
      </c>
      <c r="P345" s="21" t="s">
        <v>99</v>
      </c>
      <c r="Q345" s="21" t="s">
        <v>1351</v>
      </c>
    </row>
    <row r="346" s="4" customFormat="1" ht="42.75" spans="1:17">
      <c r="A346" s="21" t="s">
        <v>61</v>
      </c>
      <c r="B346" s="21" t="s">
        <v>1217</v>
      </c>
      <c r="C346" s="21"/>
      <c r="D346" s="21" t="s">
        <v>1352</v>
      </c>
      <c r="E346" s="21" t="s">
        <v>1230</v>
      </c>
      <c r="F346" s="21" t="s">
        <v>116</v>
      </c>
      <c r="G346" s="21" t="s">
        <v>467</v>
      </c>
      <c r="H346" s="21">
        <v>13.5</v>
      </c>
      <c r="I346" s="21"/>
      <c r="J346" s="21">
        <v>13.5</v>
      </c>
      <c r="K346" s="21"/>
      <c r="L346" s="21" t="s">
        <v>105</v>
      </c>
      <c r="M346" s="21">
        <v>341</v>
      </c>
      <c r="N346" s="21">
        <v>57</v>
      </c>
      <c r="O346" s="21" t="s">
        <v>1353</v>
      </c>
      <c r="P346" s="21" t="s">
        <v>99</v>
      </c>
      <c r="Q346" s="21" t="s">
        <v>1257</v>
      </c>
    </row>
    <row r="347" s="4" customFormat="1" ht="42.75" spans="1:17">
      <c r="A347" s="21" t="s">
        <v>61</v>
      </c>
      <c r="B347" s="21" t="s">
        <v>1217</v>
      </c>
      <c r="C347" s="21"/>
      <c r="D347" s="21" t="s">
        <v>1354</v>
      </c>
      <c r="E347" s="21" t="s">
        <v>1355</v>
      </c>
      <c r="F347" s="21" t="s">
        <v>116</v>
      </c>
      <c r="G347" s="21" t="s">
        <v>1356</v>
      </c>
      <c r="H347" s="21">
        <v>15</v>
      </c>
      <c r="I347" s="21"/>
      <c r="J347" s="21">
        <v>15</v>
      </c>
      <c r="K347" s="21"/>
      <c r="L347" s="21" t="s">
        <v>105</v>
      </c>
      <c r="M347" s="21">
        <v>291</v>
      </c>
      <c r="N347" s="21">
        <v>44</v>
      </c>
      <c r="O347" s="21" t="s">
        <v>1357</v>
      </c>
      <c r="P347" s="21" t="s">
        <v>99</v>
      </c>
      <c r="Q347" s="21" t="s">
        <v>1233</v>
      </c>
    </row>
    <row r="348" s="4" customFormat="1" ht="42.75" spans="1:17">
      <c r="A348" s="21" t="s">
        <v>61</v>
      </c>
      <c r="B348" s="21" t="s">
        <v>1217</v>
      </c>
      <c r="C348" s="21"/>
      <c r="D348" s="21" t="s">
        <v>1358</v>
      </c>
      <c r="E348" s="21" t="s">
        <v>1300</v>
      </c>
      <c r="F348" s="21" t="s">
        <v>116</v>
      </c>
      <c r="G348" s="21" t="s">
        <v>1359</v>
      </c>
      <c r="H348" s="21">
        <v>10</v>
      </c>
      <c r="I348" s="21"/>
      <c r="J348" s="21">
        <v>10</v>
      </c>
      <c r="K348" s="21"/>
      <c r="L348" s="21" t="s">
        <v>105</v>
      </c>
      <c r="M348" s="21">
        <v>288</v>
      </c>
      <c r="N348" s="21">
        <v>92</v>
      </c>
      <c r="O348" s="21" t="s">
        <v>1360</v>
      </c>
      <c r="P348" s="21" t="s">
        <v>99</v>
      </c>
      <c r="Q348" s="21" t="s">
        <v>1233</v>
      </c>
    </row>
    <row r="349" s="4" customFormat="1" ht="42.75" spans="1:17">
      <c r="A349" s="21" t="s">
        <v>61</v>
      </c>
      <c r="B349" s="21" t="s">
        <v>1217</v>
      </c>
      <c r="C349" s="21"/>
      <c r="D349" s="21" t="s">
        <v>1361</v>
      </c>
      <c r="E349" s="21" t="s">
        <v>1230</v>
      </c>
      <c r="F349" s="21" t="s">
        <v>116</v>
      </c>
      <c r="G349" s="21" t="s">
        <v>1362</v>
      </c>
      <c r="H349" s="21">
        <v>13</v>
      </c>
      <c r="I349" s="21"/>
      <c r="J349" s="21">
        <v>13</v>
      </c>
      <c r="K349" s="21"/>
      <c r="L349" s="21" t="s">
        <v>105</v>
      </c>
      <c r="M349" s="21">
        <v>292</v>
      </c>
      <c r="N349" s="21">
        <v>76</v>
      </c>
      <c r="O349" s="21" t="s">
        <v>1363</v>
      </c>
      <c r="P349" s="21" t="s">
        <v>99</v>
      </c>
      <c r="Q349" s="21" t="s">
        <v>1233</v>
      </c>
    </row>
    <row r="350" s="4" customFormat="1" ht="42.75" spans="1:17">
      <c r="A350" s="21" t="s">
        <v>61</v>
      </c>
      <c r="B350" s="21" t="s">
        <v>1217</v>
      </c>
      <c r="C350" s="21"/>
      <c r="D350" s="21" t="s">
        <v>1364</v>
      </c>
      <c r="E350" s="21" t="s">
        <v>1251</v>
      </c>
      <c r="F350" s="21" t="s">
        <v>116</v>
      </c>
      <c r="G350" s="21" t="s">
        <v>1365</v>
      </c>
      <c r="H350" s="21">
        <v>13.4</v>
      </c>
      <c r="I350" s="21"/>
      <c r="J350" s="21">
        <v>13.4</v>
      </c>
      <c r="K350" s="21"/>
      <c r="L350" s="21" t="s">
        <v>105</v>
      </c>
      <c r="M350" s="21">
        <v>198</v>
      </c>
      <c r="N350" s="21">
        <v>63</v>
      </c>
      <c r="O350" s="21" t="s">
        <v>1366</v>
      </c>
      <c r="P350" s="21" t="s">
        <v>99</v>
      </c>
      <c r="Q350" s="21" t="s">
        <v>1233</v>
      </c>
    </row>
    <row r="351" s="4" customFormat="1" ht="42.75" spans="1:17">
      <c r="A351" s="21" t="s">
        <v>61</v>
      </c>
      <c r="B351" s="21" t="s">
        <v>1217</v>
      </c>
      <c r="C351" s="21"/>
      <c r="D351" s="21" t="s">
        <v>1367</v>
      </c>
      <c r="E351" s="21" t="s">
        <v>1314</v>
      </c>
      <c r="F351" s="21" t="s">
        <v>116</v>
      </c>
      <c r="G351" s="21" t="s">
        <v>1368</v>
      </c>
      <c r="H351" s="21">
        <v>10</v>
      </c>
      <c r="I351" s="21"/>
      <c r="J351" s="21">
        <v>10</v>
      </c>
      <c r="K351" s="21"/>
      <c r="L351" s="21" t="s">
        <v>105</v>
      </c>
      <c r="M351" s="21">
        <v>144</v>
      </c>
      <c r="N351" s="21">
        <v>46</v>
      </c>
      <c r="O351" s="21" t="s">
        <v>1369</v>
      </c>
      <c r="P351" s="21" t="s">
        <v>99</v>
      </c>
      <c r="Q351" s="21" t="s">
        <v>1233</v>
      </c>
    </row>
    <row r="352" s="4" customFormat="1" ht="57" spans="1:17">
      <c r="A352" s="21" t="s">
        <v>61</v>
      </c>
      <c r="B352" s="21" t="s">
        <v>1217</v>
      </c>
      <c r="C352" s="21"/>
      <c r="D352" s="21" t="s">
        <v>1370</v>
      </c>
      <c r="E352" s="21" t="s">
        <v>1371</v>
      </c>
      <c r="F352" s="21" t="s">
        <v>116</v>
      </c>
      <c r="G352" s="21" t="s">
        <v>1372</v>
      </c>
      <c r="H352" s="21">
        <v>11.68</v>
      </c>
      <c r="I352" s="21"/>
      <c r="J352" s="21">
        <v>11.68</v>
      </c>
      <c r="K352" s="21"/>
      <c r="L352" s="21" t="s">
        <v>105</v>
      </c>
      <c r="M352" s="21">
        <v>304</v>
      </c>
      <c r="N352" s="21">
        <v>92</v>
      </c>
      <c r="O352" s="21" t="s">
        <v>1373</v>
      </c>
      <c r="P352" s="21" t="s">
        <v>99</v>
      </c>
      <c r="Q352" s="21" t="s">
        <v>1233</v>
      </c>
    </row>
    <row r="353" s="4" customFormat="1" ht="42.75" spans="1:17">
      <c r="A353" s="21" t="s">
        <v>61</v>
      </c>
      <c r="B353" s="21" t="s">
        <v>1217</v>
      </c>
      <c r="C353" s="21"/>
      <c r="D353" s="21" t="s">
        <v>1374</v>
      </c>
      <c r="E353" s="21" t="s">
        <v>1230</v>
      </c>
      <c r="F353" s="21" t="s">
        <v>121</v>
      </c>
      <c r="G353" s="21" t="s">
        <v>1097</v>
      </c>
      <c r="H353" s="21">
        <v>12</v>
      </c>
      <c r="I353" s="21"/>
      <c r="J353" s="21">
        <v>12</v>
      </c>
      <c r="K353" s="21"/>
      <c r="L353" s="21" t="s">
        <v>105</v>
      </c>
      <c r="M353" s="21">
        <v>359</v>
      </c>
      <c r="N353" s="21">
        <v>62</v>
      </c>
      <c r="O353" s="21" t="s">
        <v>1375</v>
      </c>
      <c r="P353" s="21" t="s">
        <v>99</v>
      </c>
      <c r="Q353" s="21" t="s">
        <v>1233</v>
      </c>
    </row>
    <row r="354" s="4" customFormat="1" ht="71.25" spans="1:17">
      <c r="A354" s="21" t="s">
        <v>61</v>
      </c>
      <c r="B354" s="21" t="s">
        <v>1217</v>
      </c>
      <c r="C354" s="21"/>
      <c r="D354" s="21" t="s">
        <v>1376</v>
      </c>
      <c r="E354" s="21" t="s">
        <v>1305</v>
      </c>
      <c r="F354" s="21" t="s">
        <v>528</v>
      </c>
      <c r="G354" s="21" t="s">
        <v>1377</v>
      </c>
      <c r="H354" s="21">
        <v>10</v>
      </c>
      <c r="I354" s="21"/>
      <c r="J354" s="21">
        <v>10</v>
      </c>
      <c r="K354" s="21"/>
      <c r="L354" s="21" t="s">
        <v>105</v>
      </c>
      <c r="M354" s="21">
        <v>257</v>
      </c>
      <c r="N354" s="21">
        <v>86</v>
      </c>
      <c r="O354" s="21" t="s">
        <v>1378</v>
      </c>
      <c r="P354" s="21" t="s">
        <v>99</v>
      </c>
      <c r="Q354" s="21" t="s">
        <v>1233</v>
      </c>
    </row>
    <row r="355" s="4" customFormat="1" ht="71.25" spans="1:17">
      <c r="A355" s="21" t="s">
        <v>61</v>
      </c>
      <c r="B355" s="21" t="s">
        <v>1217</v>
      </c>
      <c r="C355" s="21"/>
      <c r="D355" s="21" t="s">
        <v>1379</v>
      </c>
      <c r="E355" s="21" t="s">
        <v>1300</v>
      </c>
      <c r="F355" s="21" t="s">
        <v>528</v>
      </c>
      <c r="G355" s="21" t="s">
        <v>1380</v>
      </c>
      <c r="H355" s="21">
        <v>12.4</v>
      </c>
      <c r="I355" s="21"/>
      <c r="J355" s="21">
        <v>12.4</v>
      </c>
      <c r="K355" s="21"/>
      <c r="L355" s="21" t="s">
        <v>105</v>
      </c>
      <c r="M355" s="21">
        <v>256</v>
      </c>
      <c r="N355" s="21">
        <v>79</v>
      </c>
      <c r="O355" s="21" t="s">
        <v>1381</v>
      </c>
      <c r="P355" s="21" t="s">
        <v>99</v>
      </c>
      <c r="Q355" s="21" t="s">
        <v>1233</v>
      </c>
    </row>
    <row r="356" s="4" customFormat="1" ht="71.25" spans="1:17">
      <c r="A356" s="21" t="s">
        <v>61</v>
      </c>
      <c r="B356" s="21" t="s">
        <v>1217</v>
      </c>
      <c r="C356" s="21"/>
      <c r="D356" s="21" t="s">
        <v>1382</v>
      </c>
      <c r="E356" s="21" t="s">
        <v>1251</v>
      </c>
      <c r="F356" s="21" t="s">
        <v>528</v>
      </c>
      <c r="G356" s="21" t="s">
        <v>1383</v>
      </c>
      <c r="H356" s="21">
        <v>12</v>
      </c>
      <c r="I356" s="21"/>
      <c r="J356" s="21">
        <v>12</v>
      </c>
      <c r="K356" s="21"/>
      <c r="L356" s="21" t="s">
        <v>105</v>
      </c>
      <c r="M356" s="21">
        <v>201</v>
      </c>
      <c r="N356" s="21">
        <v>60</v>
      </c>
      <c r="O356" s="21" t="s">
        <v>1384</v>
      </c>
      <c r="P356" s="21" t="s">
        <v>99</v>
      </c>
      <c r="Q356" s="21" t="s">
        <v>1233</v>
      </c>
    </row>
    <row r="357" s="4" customFormat="1" ht="57" spans="1:17">
      <c r="A357" s="21" t="s">
        <v>61</v>
      </c>
      <c r="B357" s="21" t="s">
        <v>1217</v>
      </c>
      <c r="C357" s="21"/>
      <c r="D357" s="21" t="s">
        <v>1385</v>
      </c>
      <c r="E357" s="21" t="s">
        <v>1230</v>
      </c>
      <c r="F357" s="21" t="s">
        <v>199</v>
      </c>
      <c r="G357" s="21" t="s">
        <v>1386</v>
      </c>
      <c r="H357" s="21">
        <v>12</v>
      </c>
      <c r="I357" s="21"/>
      <c r="J357" s="21">
        <v>12</v>
      </c>
      <c r="K357" s="21"/>
      <c r="L357" s="21" t="s">
        <v>105</v>
      </c>
      <c r="M357" s="21">
        <v>384</v>
      </c>
      <c r="N357" s="21">
        <v>65</v>
      </c>
      <c r="O357" s="21" t="s">
        <v>1387</v>
      </c>
      <c r="P357" s="21" t="s">
        <v>99</v>
      </c>
      <c r="Q357" s="21" t="s">
        <v>1233</v>
      </c>
    </row>
    <row r="358" s="4" customFormat="1" ht="42.75" spans="1:17">
      <c r="A358" s="21" t="s">
        <v>61</v>
      </c>
      <c r="B358" s="21" t="s">
        <v>1217</v>
      </c>
      <c r="C358" s="21"/>
      <c r="D358" s="21" t="s">
        <v>1388</v>
      </c>
      <c r="E358" s="21" t="s">
        <v>1389</v>
      </c>
      <c r="F358" s="21" t="s">
        <v>302</v>
      </c>
      <c r="G358" s="21" t="s">
        <v>1390</v>
      </c>
      <c r="H358" s="21">
        <v>10</v>
      </c>
      <c r="I358" s="21"/>
      <c r="J358" s="21">
        <v>10</v>
      </c>
      <c r="K358" s="21"/>
      <c r="L358" s="21" t="s">
        <v>105</v>
      </c>
      <c r="M358" s="21">
        <v>154</v>
      </c>
      <c r="N358" s="21">
        <v>25</v>
      </c>
      <c r="O358" s="21" t="s">
        <v>1391</v>
      </c>
      <c r="P358" s="21" t="s">
        <v>99</v>
      </c>
      <c r="Q358" s="21" t="s">
        <v>1233</v>
      </c>
    </row>
    <row r="359" s="4" customFormat="1" ht="71.25" spans="1:17">
      <c r="A359" s="21" t="s">
        <v>61</v>
      </c>
      <c r="B359" s="21" t="s">
        <v>1217</v>
      </c>
      <c r="C359" s="21"/>
      <c r="D359" s="21" t="s">
        <v>1392</v>
      </c>
      <c r="E359" s="21" t="s">
        <v>1393</v>
      </c>
      <c r="F359" s="21" t="s">
        <v>228</v>
      </c>
      <c r="G359" s="21" t="s">
        <v>1394</v>
      </c>
      <c r="H359" s="21">
        <v>10.5</v>
      </c>
      <c r="I359" s="21"/>
      <c r="J359" s="21">
        <v>10.5</v>
      </c>
      <c r="K359" s="21"/>
      <c r="L359" s="21" t="s">
        <v>105</v>
      </c>
      <c r="M359" s="21">
        <v>336</v>
      </c>
      <c r="N359" s="21">
        <v>60</v>
      </c>
      <c r="O359" s="21" t="s">
        <v>1395</v>
      </c>
      <c r="P359" s="21" t="s">
        <v>99</v>
      </c>
      <c r="Q359" s="21" t="s">
        <v>1233</v>
      </c>
    </row>
    <row r="360" s="4" customFormat="1" ht="42.75" spans="1:17">
      <c r="A360" s="21" t="s">
        <v>61</v>
      </c>
      <c r="B360" s="21" t="s">
        <v>1217</v>
      </c>
      <c r="C360" s="21"/>
      <c r="D360" s="21" t="s">
        <v>1396</v>
      </c>
      <c r="E360" s="21" t="s">
        <v>1397</v>
      </c>
      <c r="F360" s="21" t="s">
        <v>228</v>
      </c>
      <c r="G360" s="21" t="s">
        <v>1398</v>
      </c>
      <c r="H360" s="21">
        <v>10</v>
      </c>
      <c r="I360" s="21"/>
      <c r="J360" s="21">
        <v>10</v>
      </c>
      <c r="K360" s="21"/>
      <c r="L360" s="21" t="s">
        <v>105</v>
      </c>
      <c r="M360" s="21">
        <v>242</v>
      </c>
      <c r="N360" s="21">
        <v>72</v>
      </c>
      <c r="O360" s="21" t="s">
        <v>1399</v>
      </c>
      <c r="P360" s="21" t="s">
        <v>99</v>
      </c>
      <c r="Q360" s="21" t="s">
        <v>1233</v>
      </c>
    </row>
    <row r="361" s="4" customFormat="1" ht="42.75" spans="1:17">
      <c r="A361" s="21" t="s">
        <v>61</v>
      </c>
      <c r="B361" s="21" t="s">
        <v>1217</v>
      </c>
      <c r="C361" s="21"/>
      <c r="D361" s="21" t="s">
        <v>1400</v>
      </c>
      <c r="E361" s="21" t="s">
        <v>1401</v>
      </c>
      <c r="F361" s="21" t="s">
        <v>1402</v>
      </c>
      <c r="G361" s="21" t="s">
        <v>1403</v>
      </c>
      <c r="H361" s="21">
        <v>10</v>
      </c>
      <c r="I361" s="21"/>
      <c r="J361" s="21">
        <v>10</v>
      </c>
      <c r="K361" s="21"/>
      <c r="L361" s="21" t="s">
        <v>105</v>
      </c>
      <c r="M361" s="21">
        <v>255</v>
      </c>
      <c r="N361" s="21">
        <v>85</v>
      </c>
      <c r="O361" s="21" t="s">
        <v>1404</v>
      </c>
      <c r="P361" s="21" t="s">
        <v>99</v>
      </c>
      <c r="Q361" s="21" t="s">
        <v>1233</v>
      </c>
    </row>
    <row r="362" s="4" customFormat="1" ht="42.75" spans="1:17">
      <c r="A362" s="21" t="s">
        <v>61</v>
      </c>
      <c r="B362" s="21" t="s">
        <v>1217</v>
      </c>
      <c r="C362" s="21"/>
      <c r="D362" s="21" t="s">
        <v>1405</v>
      </c>
      <c r="E362" s="21" t="s">
        <v>1406</v>
      </c>
      <c r="F362" s="21" t="s">
        <v>1402</v>
      </c>
      <c r="G362" s="21" t="s">
        <v>338</v>
      </c>
      <c r="H362" s="21">
        <v>12</v>
      </c>
      <c r="I362" s="21"/>
      <c r="J362" s="21">
        <v>12</v>
      </c>
      <c r="K362" s="21"/>
      <c r="L362" s="21" t="s">
        <v>105</v>
      </c>
      <c r="M362" s="21">
        <v>210</v>
      </c>
      <c r="N362" s="21">
        <v>29</v>
      </c>
      <c r="O362" s="21" t="s">
        <v>1407</v>
      </c>
      <c r="P362" s="21" t="s">
        <v>99</v>
      </c>
      <c r="Q362" s="21" t="s">
        <v>1233</v>
      </c>
    </row>
    <row r="363" s="4" customFormat="1" ht="42.75" spans="1:17">
      <c r="A363" s="21" t="s">
        <v>61</v>
      </c>
      <c r="B363" s="21" t="s">
        <v>1217</v>
      </c>
      <c r="C363" s="21"/>
      <c r="D363" s="21" t="s">
        <v>1408</v>
      </c>
      <c r="E363" s="21" t="s">
        <v>1409</v>
      </c>
      <c r="F363" s="21" t="s">
        <v>1402</v>
      </c>
      <c r="G363" s="21" t="s">
        <v>1410</v>
      </c>
      <c r="H363" s="21">
        <v>10</v>
      </c>
      <c r="I363" s="21"/>
      <c r="J363" s="21">
        <v>10</v>
      </c>
      <c r="K363" s="21"/>
      <c r="L363" s="21" t="s">
        <v>105</v>
      </c>
      <c r="M363" s="21">
        <v>174</v>
      </c>
      <c r="N363" s="21">
        <v>49</v>
      </c>
      <c r="O363" s="21" t="s">
        <v>1411</v>
      </c>
      <c r="P363" s="21" t="s">
        <v>99</v>
      </c>
      <c r="Q363" s="21" t="s">
        <v>1233</v>
      </c>
    </row>
    <row r="364" s="4" customFormat="1" ht="57" spans="1:17">
      <c r="A364" s="21" t="s">
        <v>61</v>
      </c>
      <c r="B364" s="21" t="s">
        <v>1217</v>
      </c>
      <c r="C364" s="21"/>
      <c r="D364" s="21" t="s">
        <v>1412</v>
      </c>
      <c r="E364" s="21" t="s">
        <v>1413</v>
      </c>
      <c r="F364" s="21" t="s">
        <v>199</v>
      </c>
      <c r="G364" s="21" t="s">
        <v>1414</v>
      </c>
      <c r="H364" s="21">
        <v>9</v>
      </c>
      <c r="I364" s="21"/>
      <c r="J364" s="21">
        <v>9</v>
      </c>
      <c r="K364" s="21"/>
      <c r="L364" s="21" t="s">
        <v>105</v>
      </c>
      <c r="M364" s="21">
        <v>392</v>
      </c>
      <c r="N364" s="21">
        <v>178</v>
      </c>
      <c r="O364" s="21" t="s">
        <v>1415</v>
      </c>
      <c r="P364" s="21" t="s">
        <v>99</v>
      </c>
      <c r="Q364" s="21" t="s">
        <v>1351</v>
      </c>
    </row>
    <row r="365" s="4" customFormat="1" ht="42.75" spans="1:17">
      <c r="A365" s="21" t="s">
        <v>61</v>
      </c>
      <c r="B365" s="21" t="s">
        <v>1217</v>
      </c>
      <c r="C365" s="21"/>
      <c r="D365" s="21" t="s">
        <v>1416</v>
      </c>
      <c r="E365" s="21" t="s">
        <v>1230</v>
      </c>
      <c r="F365" s="21" t="s">
        <v>211</v>
      </c>
      <c r="G365" s="21" t="s">
        <v>212</v>
      </c>
      <c r="H365" s="21">
        <v>11</v>
      </c>
      <c r="I365" s="21"/>
      <c r="J365" s="21">
        <v>11</v>
      </c>
      <c r="K365" s="21"/>
      <c r="L365" s="21" t="s">
        <v>105</v>
      </c>
      <c r="M365" s="21">
        <v>273</v>
      </c>
      <c r="N365" s="21">
        <v>83</v>
      </c>
      <c r="O365" s="21" t="s">
        <v>1417</v>
      </c>
      <c r="P365" s="21" t="s">
        <v>99</v>
      </c>
      <c r="Q365" s="21" t="s">
        <v>1233</v>
      </c>
    </row>
    <row r="366" s="4" customFormat="1" ht="42.75" spans="1:17">
      <c r="A366" s="21" t="s">
        <v>61</v>
      </c>
      <c r="B366" s="21" t="s">
        <v>1217</v>
      </c>
      <c r="C366" s="21"/>
      <c r="D366" s="21" t="s">
        <v>1418</v>
      </c>
      <c r="E366" s="21" t="s">
        <v>1419</v>
      </c>
      <c r="F366" s="21" t="s">
        <v>211</v>
      </c>
      <c r="G366" s="21" t="s">
        <v>787</v>
      </c>
      <c r="H366" s="21">
        <v>12</v>
      </c>
      <c r="I366" s="21"/>
      <c r="J366" s="21">
        <v>12</v>
      </c>
      <c r="K366" s="21"/>
      <c r="L366" s="21" t="s">
        <v>105</v>
      </c>
      <c r="M366" s="21">
        <v>761</v>
      </c>
      <c r="N366" s="21">
        <v>159</v>
      </c>
      <c r="O366" s="21" t="s">
        <v>1420</v>
      </c>
      <c r="P366" s="21" t="s">
        <v>99</v>
      </c>
      <c r="Q366" s="21" t="s">
        <v>1233</v>
      </c>
    </row>
    <row r="367" s="4" customFormat="1" ht="42.75" spans="1:17">
      <c r="A367" s="21" t="s">
        <v>61</v>
      </c>
      <c r="B367" s="21" t="s">
        <v>1217</v>
      </c>
      <c r="C367" s="21"/>
      <c r="D367" s="21" t="s">
        <v>1421</v>
      </c>
      <c r="E367" s="21" t="s">
        <v>1422</v>
      </c>
      <c r="F367" s="21" t="s">
        <v>116</v>
      </c>
      <c r="G367" s="21" t="s">
        <v>1423</v>
      </c>
      <c r="H367" s="21">
        <v>12</v>
      </c>
      <c r="I367" s="21"/>
      <c r="J367" s="21">
        <v>12</v>
      </c>
      <c r="K367" s="21"/>
      <c r="L367" s="21" t="s">
        <v>105</v>
      </c>
      <c r="M367" s="21">
        <v>182</v>
      </c>
      <c r="N367" s="21">
        <v>45</v>
      </c>
      <c r="O367" s="21" t="s">
        <v>1424</v>
      </c>
      <c r="P367" s="21" t="s">
        <v>99</v>
      </c>
      <c r="Q367" s="21" t="s">
        <v>1233</v>
      </c>
    </row>
    <row r="368" s="4" customFormat="1" ht="57" spans="1:17">
      <c r="A368" s="21" t="s">
        <v>61</v>
      </c>
      <c r="B368" s="21" t="s">
        <v>1217</v>
      </c>
      <c r="C368" s="21"/>
      <c r="D368" s="21" t="s">
        <v>1425</v>
      </c>
      <c r="E368" s="21" t="s">
        <v>1300</v>
      </c>
      <c r="F368" s="21" t="s">
        <v>116</v>
      </c>
      <c r="G368" s="21" t="s">
        <v>1426</v>
      </c>
      <c r="H368" s="21">
        <v>13</v>
      </c>
      <c r="I368" s="21"/>
      <c r="J368" s="21">
        <v>13</v>
      </c>
      <c r="K368" s="21"/>
      <c r="L368" s="21" t="s">
        <v>105</v>
      </c>
      <c r="M368" s="21">
        <v>176</v>
      </c>
      <c r="N368" s="21">
        <v>26</v>
      </c>
      <c r="O368" s="21" t="s">
        <v>1427</v>
      </c>
      <c r="P368" s="21" t="s">
        <v>99</v>
      </c>
      <c r="Q368" s="21" t="s">
        <v>1233</v>
      </c>
    </row>
    <row r="369" s="4" customFormat="1" ht="57" spans="1:17">
      <c r="A369" s="21" t="s">
        <v>61</v>
      </c>
      <c r="B369" s="21" t="s">
        <v>1217</v>
      </c>
      <c r="C369" s="21"/>
      <c r="D369" s="21" t="s">
        <v>1428</v>
      </c>
      <c r="E369" s="21" t="s">
        <v>1300</v>
      </c>
      <c r="F369" s="21" t="s">
        <v>121</v>
      </c>
      <c r="G369" s="21" t="s">
        <v>1429</v>
      </c>
      <c r="H369" s="21">
        <v>11</v>
      </c>
      <c r="I369" s="21"/>
      <c r="J369" s="21">
        <v>11</v>
      </c>
      <c r="K369" s="21"/>
      <c r="L369" s="21" t="s">
        <v>105</v>
      </c>
      <c r="M369" s="21">
        <v>91</v>
      </c>
      <c r="N369" s="21">
        <v>13</v>
      </c>
      <c r="O369" s="21" t="s">
        <v>1430</v>
      </c>
      <c r="P369" s="21" t="s">
        <v>99</v>
      </c>
      <c r="Q369" s="21" t="s">
        <v>1257</v>
      </c>
    </row>
    <row r="370" s="4" customFormat="1" ht="57" spans="1:17">
      <c r="A370" s="21" t="s">
        <v>61</v>
      </c>
      <c r="B370" s="21" t="s">
        <v>1217</v>
      </c>
      <c r="C370" s="21"/>
      <c r="D370" s="21" t="s">
        <v>1431</v>
      </c>
      <c r="E370" s="21" t="s">
        <v>1300</v>
      </c>
      <c r="F370" s="21" t="s">
        <v>194</v>
      </c>
      <c r="G370" s="21" t="s">
        <v>1432</v>
      </c>
      <c r="H370" s="21">
        <v>12</v>
      </c>
      <c r="I370" s="21"/>
      <c r="J370" s="21">
        <v>12</v>
      </c>
      <c r="K370" s="21"/>
      <c r="L370" s="21" t="s">
        <v>105</v>
      </c>
      <c r="M370" s="21">
        <v>92</v>
      </c>
      <c r="N370" s="21">
        <v>14</v>
      </c>
      <c r="O370" s="21" t="s">
        <v>1433</v>
      </c>
      <c r="P370" s="21" t="s">
        <v>99</v>
      </c>
      <c r="Q370" s="21" t="s">
        <v>1233</v>
      </c>
    </row>
    <row r="371" s="4" customFormat="1" ht="42.75" spans="1:17">
      <c r="A371" s="21" t="s">
        <v>61</v>
      </c>
      <c r="B371" s="21" t="s">
        <v>1217</v>
      </c>
      <c r="C371" s="21"/>
      <c r="D371" s="21" t="s">
        <v>1434</v>
      </c>
      <c r="E371" s="21" t="s">
        <v>1300</v>
      </c>
      <c r="F371" s="21" t="s">
        <v>194</v>
      </c>
      <c r="G371" s="21" t="s">
        <v>1435</v>
      </c>
      <c r="H371" s="21">
        <v>10</v>
      </c>
      <c r="I371" s="21"/>
      <c r="J371" s="21">
        <v>10</v>
      </c>
      <c r="K371" s="21"/>
      <c r="L371" s="21" t="s">
        <v>105</v>
      </c>
      <c r="M371" s="21">
        <v>93</v>
      </c>
      <c r="N371" s="21">
        <v>25</v>
      </c>
      <c r="O371" s="21" t="s">
        <v>1436</v>
      </c>
      <c r="P371" s="21" t="s">
        <v>99</v>
      </c>
      <c r="Q371" s="21" t="s">
        <v>1233</v>
      </c>
    </row>
    <row r="372" s="4" customFormat="1" ht="42.75" spans="1:17">
      <c r="A372" s="21" t="s">
        <v>61</v>
      </c>
      <c r="B372" s="21" t="s">
        <v>1217</v>
      </c>
      <c r="C372" s="21"/>
      <c r="D372" s="21" t="s">
        <v>1437</v>
      </c>
      <c r="E372" s="21" t="s">
        <v>1314</v>
      </c>
      <c r="F372" s="21" t="s">
        <v>194</v>
      </c>
      <c r="G372" s="21" t="s">
        <v>1438</v>
      </c>
      <c r="H372" s="21">
        <v>11</v>
      </c>
      <c r="I372" s="21"/>
      <c r="J372" s="21">
        <v>11</v>
      </c>
      <c r="K372" s="21"/>
      <c r="L372" s="21" t="s">
        <v>105</v>
      </c>
      <c r="M372" s="21">
        <v>94</v>
      </c>
      <c r="N372" s="21">
        <v>16</v>
      </c>
      <c r="O372" s="21" t="s">
        <v>1439</v>
      </c>
      <c r="P372" s="21" t="s">
        <v>99</v>
      </c>
      <c r="Q372" s="21" t="s">
        <v>1233</v>
      </c>
    </row>
    <row r="373" s="4" customFormat="1" ht="57" spans="1:17">
      <c r="A373" s="21" t="s">
        <v>61</v>
      </c>
      <c r="B373" s="21" t="s">
        <v>1217</v>
      </c>
      <c r="C373" s="21"/>
      <c r="D373" s="21" t="s">
        <v>1440</v>
      </c>
      <c r="E373" s="21" t="s">
        <v>1300</v>
      </c>
      <c r="F373" s="21" t="s">
        <v>158</v>
      </c>
      <c r="G373" s="21" t="s">
        <v>1441</v>
      </c>
      <c r="H373" s="21">
        <v>14</v>
      </c>
      <c r="I373" s="21"/>
      <c r="J373" s="21">
        <v>14</v>
      </c>
      <c r="K373" s="21"/>
      <c r="L373" s="21" t="s">
        <v>105</v>
      </c>
      <c r="M373" s="21">
        <v>95</v>
      </c>
      <c r="N373" s="21">
        <v>17</v>
      </c>
      <c r="O373" s="21" t="s">
        <v>1442</v>
      </c>
      <c r="P373" s="21" t="s">
        <v>99</v>
      </c>
      <c r="Q373" s="21" t="s">
        <v>1233</v>
      </c>
    </row>
    <row r="374" s="4" customFormat="1" ht="42.75" spans="1:17">
      <c r="A374" s="21" t="s">
        <v>61</v>
      </c>
      <c r="B374" s="21" t="s">
        <v>1217</v>
      </c>
      <c r="C374" s="21"/>
      <c r="D374" s="21" t="s">
        <v>1443</v>
      </c>
      <c r="E374" s="21" t="s">
        <v>1300</v>
      </c>
      <c r="F374" s="21" t="s">
        <v>298</v>
      </c>
      <c r="G374" s="21" t="s">
        <v>1444</v>
      </c>
      <c r="H374" s="21">
        <v>10</v>
      </c>
      <c r="I374" s="21"/>
      <c r="J374" s="21">
        <v>10</v>
      </c>
      <c r="K374" s="21"/>
      <c r="L374" s="21" t="s">
        <v>105</v>
      </c>
      <c r="M374" s="21">
        <v>102</v>
      </c>
      <c r="N374" s="21">
        <v>58</v>
      </c>
      <c r="O374" s="21" t="s">
        <v>1445</v>
      </c>
      <c r="P374" s="21" t="s">
        <v>99</v>
      </c>
      <c r="Q374" s="21" t="s">
        <v>1233</v>
      </c>
    </row>
    <row r="375" s="4" customFormat="1" ht="42.75" spans="1:17">
      <c r="A375" s="21" t="s">
        <v>61</v>
      </c>
      <c r="B375" s="21" t="s">
        <v>1217</v>
      </c>
      <c r="C375" s="21"/>
      <c r="D375" s="21" t="s">
        <v>1446</v>
      </c>
      <c r="E375" s="21" t="s">
        <v>1447</v>
      </c>
      <c r="F375" s="21" t="s">
        <v>153</v>
      </c>
      <c r="G375" s="21" t="s">
        <v>1191</v>
      </c>
      <c r="H375" s="21">
        <v>12</v>
      </c>
      <c r="I375" s="21"/>
      <c r="J375" s="21">
        <v>12</v>
      </c>
      <c r="K375" s="21"/>
      <c r="L375" s="21" t="s">
        <v>105</v>
      </c>
      <c r="M375" s="21">
        <v>97</v>
      </c>
      <c r="N375" s="21">
        <v>19</v>
      </c>
      <c r="O375" s="21" t="s">
        <v>1448</v>
      </c>
      <c r="P375" s="21" t="s">
        <v>99</v>
      </c>
      <c r="Q375" s="21" t="s">
        <v>1233</v>
      </c>
    </row>
    <row r="376" s="4" customFormat="1" ht="57" spans="1:17">
      <c r="A376" s="21" t="s">
        <v>61</v>
      </c>
      <c r="B376" s="21" t="s">
        <v>1217</v>
      </c>
      <c r="C376" s="21"/>
      <c r="D376" s="21" t="s">
        <v>1449</v>
      </c>
      <c r="E376" s="21" t="s">
        <v>1450</v>
      </c>
      <c r="F376" s="21" t="s">
        <v>131</v>
      </c>
      <c r="G376" s="21" t="s">
        <v>1451</v>
      </c>
      <c r="H376" s="21">
        <v>13</v>
      </c>
      <c r="I376" s="21"/>
      <c r="J376" s="21">
        <v>13</v>
      </c>
      <c r="K376" s="21"/>
      <c r="L376" s="21" t="s">
        <v>105</v>
      </c>
      <c r="M376" s="21">
        <v>98</v>
      </c>
      <c r="N376" s="21">
        <v>20</v>
      </c>
      <c r="O376" s="21" t="s">
        <v>1452</v>
      </c>
      <c r="P376" s="21" t="s">
        <v>99</v>
      </c>
      <c r="Q376" s="21" t="s">
        <v>1233</v>
      </c>
    </row>
    <row r="377" s="4" customFormat="1" ht="42.75" spans="1:17">
      <c r="A377" s="21" t="s">
        <v>61</v>
      </c>
      <c r="B377" s="21" t="s">
        <v>1217</v>
      </c>
      <c r="C377" s="21"/>
      <c r="D377" s="21" t="s">
        <v>1310</v>
      </c>
      <c r="E377" s="21" t="s">
        <v>1300</v>
      </c>
      <c r="F377" s="21" t="s">
        <v>762</v>
      </c>
      <c r="G377" s="21" t="s">
        <v>783</v>
      </c>
      <c r="H377" s="21">
        <v>12</v>
      </c>
      <c r="I377" s="21"/>
      <c r="J377" s="21">
        <v>12</v>
      </c>
      <c r="K377" s="21"/>
      <c r="L377" s="21" t="s">
        <v>105</v>
      </c>
      <c r="M377" s="21">
        <v>99</v>
      </c>
      <c r="N377" s="21">
        <v>21</v>
      </c>
      <c r="O377" s="21" t="s">
        <v>1453</v>
      </c>
      <c r="P377" s="21" t="s">
        <v>99</v>
      </c>
      <c r="Q377" s="21" t="s">
        <v>1233</v>
      </c>
    </row>
    <row r="378" s="4" customFormat="1" ht="57" spans="1:17">
      <c r="A378" s="21" t="s">
        <v>61</v>
      </c>
      <c r="B378" s="21" t="s">
        <v>1217</v>
      </c>
      <c r="C378" s="21"/>
      <c r="D378" s="21" t="s">
        <v>1454</v>
      </c>
      <c r="E378" s="21" t="s">
        <v>1455</v>
      </c>
      <c r="F378" s="21" t="s">
        <v>199</v>
      </c>
      <c r="G378" s="21" t="s">
        <v>384</v>
      </c>
      <c r="H378" s="21">
        <v>11</v>
      </c>
      <c r="I378" s="21"/>
      <c r="J378" s="21">
        <v>11</v>
      </c>
      <c r="K378" s="21"/>
      <c r="L378" s="21" t="s">
        <v>105</v>
      </c>
      <c r="M378" s="21">
        <v>100</v>
      </c>
      <c r="N378" s="21">
        <v>22</v>
      </c>
      <c r="O378" s="21" t="s">
        <v>1456</v>
      </c>
      <c r="P378" s="21" t="s">
        <v>99</v>
      </c>
      <c r="Q378" s="21" t="s">
        <v>1257</v>
      </c>
    </row>
    <row r="379" s="4" customFormat="1" ht="42.75" spans="1:17">
      <c r="A379" s="21" t="s">
        <v>61</v>
      </c>
      <c r="B379" s="21" t="s">
        <v>1217</v>
      </c>
      <c r="C379" s="21"/>
      <c r="D379" s="21" t="s">
        <v>1457</v>
      </c>
      <c r="E379" s="21" t="s">
        <v>1458</v>
      </c>
      <c r="F379" s="21" t="s">
        <v>158</v>
      </c>
      <c r="G379" s="21" t="s">
        <v>163</v>
      </c>
      <c r="H379" s="21">
        <v>12</v>
      </c>
      <c r="I379" s="21"/>
      <c r="J379" s="21">
        <v>12</v>
      </c>
      <c r="K379" s="21"/>
      <c r="L379" s="21" t="s">
        <v>105</v>
      </c>
      <c r="M379" s="21">
        <v>101</v>
      </c>
      <c r="N379" s="21">
        <v>23</v>
      </c>
      <c r="O379" s="21" t="s">
        <v>1459</v>
      </c>
      <c r="P379" s="21" t="s">
        <v>99</v>
      </c>
      <c r="Q379" s="21" t="s">
        <v>1233</v>
      </c>
    </row>
    <row r="380" s="4" customFormat="1" ht="71.25" spans="1:17">
      <c r="A380" s="21" t="s">
        <v>61</v>
      </c>
      <c r="B380" s="21" t="s">
        <v>1217</v>
      </c>
      <c r="C380" s="21"/>
      <c r="D380" s="21" t="s">
        <v>1460</v>
      </c>
      <c r="E380" s="21" t="s">
        <v>1461</v>
      </c>
      <c r="F380" s="21" t="s">
        <v>528</v>
      </c>
      <c r="G380" s="21" t="s">
        <v>1462</v>
      </c>
      <c r="H380" s="21">
        <v>28</v>
      </c>
      <c r="I380" s="21"/>
      <c r="J380" s="21">
        <v>28</v>
      </c>
      <c r="K380" s="21"/>
      <c r="L380" s="21" t="s">
        <v>105</v>
      </c>
      <c r="M380" s="21">
        <v>179</v>
      </c>
      <c r="N380" s="21">
        <v>50</v>
      </c>
      <c r="O380" s="21" t="s">
        <v>1463</v>
      </c>
      <c r="P380" s="21" t="s">
        <v>1221</v>
      </c>
      <c r="Q380" s="21" t="s">
        <v>1233</v>
      </c>
    </row>
    <row r="381" s="4" customFormat="1" ht="42.75" spans="1:17">
      <c r="A381" s="21" t="s">
        <v>61</v>
      </c>
      <c r="B381" s="21" t="s">
        <v>1217</v>
      </c>
      <c r="C381" s="21"/>
      <c r="D381" s="21" t="s">
        <v>1464</v>
      </c>
      <c r="E381" s="21" t="s">
        <v>1465</v>
      </c>
      <c r="F381" s="21" t="s">
        <v>302</v>
      </c>
      <c r="G381" s="21" t="s">
        <v>1466</v>
      </c>
      <c r="H381" s="21">
        <v>25</v>
      </c>
      <c r="I381" s="21"/>
      <c r="J381" s="21">
        <v>25</v>
      </c>
      <c r="K381" s="21"/>
      <c r="L381" s="21" t="s">
        <v>105</v>
      </c>
      <c r="M381" s="21">
        <v>182</v>
      </c>
      <c r="N381" s="21">
        <v>40</v>
      </c>
      <c r="O381" s="21" t="s">
        <v>1467</v>
      </c>
      <c r="P381" s="21" t="s">
        <v>1221</v>
      </c>
      <c r="Q381" s="21" t="s">
        <v>1233</v>
      </c>
    </row>
    <row r="382" s="4" customFormat="1" ht="57" spans="1:17">
      <c r="A382" s="21" t="s">
        <v>61</v>
      </c>
      <c r="B382" s="21" t="s">
        <v>1217</v>
      </c>
      <c r="C382" s="21"/>
      <c r="D382" s="21" t="s">
        <v>1468</v>
      </c>
      <c r="E382" s="21" t="s">
        <v>1469</v>
      </c>
      <c r="F382" s="21" t="s">
        <v>116</v>
      </c>
      <c r="G382" s="21" t="s">
        <v>1470</v>
      </c>
      <c r="H382" s="21">
        <v>15</v>
      </c>
      <c r="I382" s="21"/>
      <c r="J382" s="21">
        <v>15</v>
      </c>
      <c r="K382" s="21"/>
      <c r="L382" s="21" t="s">
        <v>105</v>
      </c>
      <c r="M382" s="21">
        <v>312</v>
      </c>
      <c r="N382" s="21">
        <v>67</v>
      </c>
      <c r="O382" s="21" t="s">
        <v>1471</v>
      </c>
      <c r="P382" s="21" t="s">
        <v>1221</v>
      </c>
      <c r="Q382" s="21" t="s">
        <v>1233</v>
      </c>
    </row>
    <row r="383" s="4" customFormat="1" ht="42.75" spans="1:17">
      <c r="A383" s="21" t="s">
        <v>61</v>
      </c>
      <c r="B383" s="21" t="s">
        <v>1217</v>
      </c>
      <c r="C383" s="21"/>
      <c r="D383" s="21" t="s">
        <v>1472</v>
      </c>
      <c r="E383" s="21" t="s">
        <v>1473</v>
      </c>
      <c r="F383" s="21" t="s">
        <v>185</v>
      </c>
      <c r="G383" s="21" t="s">
        <v>1474</v>
      </c>
      <c r="H383" s="21">
        <v>24</v>
      </c>
      <c r="I383" s="21"/>
      <c r="J383" s="21">
        <v>24</v>
      </c>
      <c r="K383" s="21"/>
      <c r="L383" s="21" t="s">
        <v>105</v>
      </c>
      <c r="M383" s="21">
        <v>263</v>
      </c>
      <c r="N383" s="21">
        <v>37</v>
      </c>
      <c r="O383" s="21" t="s">
        <v>1475</v>
      </c>
      <c r="P383" s="21" t="s">
        <v>1221</v>
      </c>
      <c r="Q383" s="21" t="s">
        <v>1233</v>
      </c>
    </row>
    <row r="384" s="4" customFormat="1" ht="42.75" spans="1:17">
      <c r="A384" s="21" t="s">
        <v>61</v>
      </c>
      <c r="B384" s="21" t="s">
        <v>1217</v>
      </c>
      <c r="C384" s="21"/>
      <c r="D384" s="21" t="s">
        <v>1476</v>
      </c>
      <c r="E384" s="21" t="s">
        <v>1477</v>
      </c>
      <c r="F384" s="21" t="s">
        <v>185</v>
      </c>
      <c r="G384" s="21" t="s">
        <v>1478</v>
      </c>
      <c r="H384" s="21">
        <v>16</v>
      </c>
      <c r="I384" s="21"/>
      <c r="J384" s="21">
        <v>16</v>
      </c>
      <c r="K384" s="21"/>
      <c r="L384" s="21" t="s">
        <v>105</v>
      </c>
      <c r="M384" s="21">
        <v>194</v>
      </c>
      <c r="N384" s="21">
        <v>26</v>
      </c>
      <c r="O384" s="21" t="s">
        <v>1479</v>
      </c>
      <c r="P384" s="21" t="s">
        <v>1221</v>
      </c>
      <c r="Q384" s="21" t="s">
        <v>1233</v>
      </c>
    </row>
    <row r="385" s="4" customFormat="1" ht="42.75" spans="1:17">
      <c r="A385" s="21" t="s">
        <v>61</v>
      </c>
      <c r="B385" s="21" t="s">
        <v>1217</v>
      </c>
      <c r="C385" s="21"/>
      <c r="D385" s="21" t="s">
        <v>1480</v>
      </c>
      <c r="E385" s="21" t="s">
        <v>1481</v>
      </c>
      <c r="F385" s="21" t="s">
        <v>194</v>
      </c>
      <c r="G385" s="21" t="s">
        <v>1482</v>
      </c>
      <c r="H385" s="21">
        <v>19</v>
      </c>
      <c r="I385" s="21"/>
      <c r="J385" s="21">
        <v>19</v>
      </c>
      <c r="K385" s="21"/>
      <c r="L385" s="21" t="s">
        <v>105</v>
      </c>
      <c r="M385" s="21">
        <v>326</v>
      </c>
      <c r="N385" s="21">
        <v>97</v>
      </c>
      <c r="O385" s="21" t="s">
        <v>1483</v>
      </c>
      <c r="P385" s="21" t="s">
        <v>1221</v>
      </c>
      <c r="Q385" s="21" t="s">
        <v>1233</v>
      </c>
    </row>
    <row r="386" s="4" customFormat="1" ht="57" spans="1:17">
      <c r="A386" s="21" t="s">
        <v>61</v>
      </c>
      <c r="B386" s="21" t="s">
        <v>1217</v>
      </c>
      <c r="C386" s="21"/>
      <c r="D386" s="21" t="s">
        <v>1288</v>
      </c>
      <c r="E386" s="21" t="s">
        <v>1484</v>
      </c>
      <c r="F386" s="21" t="s">
        <v>131</v>
      </c>
      <c r="G386" s="21" t="s">
        <v>216</v>
      </c>
      <c r="H386" s="21">
        <v>12</v>
      </c>
      <c r="I386" s="21"/>
      <c r="J386" s="21">
        <v>12</v>
      </c>
      <c r="K386" s="21"/>
      <c r="L386" s="21" t="s">
        <v>105</v>
      </c>
      <c r="M386" s="21">
        <v>310</v>
      </c>
      <c r="N386" s="21">
        <v>51</v>
      </c>
      <c r="O386" s="21" t="s">
        <v>1485</v>
      </c>
      <c r="P386" s="21" t="s">
        <v>1221</v>
      </c>
      <c r="Q386" s="21" t="s">
        <v>1233</v>
      </c>
    </row>
    <row r="387" s="4" customFormat="1" ht="57" spans="1:17">
      <c r="A387" s="21" t="s">
        <v>61</v>
      </c>
      <c r="B387" s="21" t="s">
        <v>1217</v>
      </c>
      <c r="C387" s="21"/>
      <c r="D387" s="21" t="s">
        <v>1273</v>
      </c>
      <c r="E387" s="21" t="s">
        <v>1486</v>
      </c>
      <c r="F387" s="21" t="s">
        <v>131</v>
      </c>
      <c r="G387" s="21" t="s">
        <v>1275</v>
      </c>
      <c r="H387" s="21">
        <v>35</v>
      </c>
      <c r="I387" s="21"/>
      <c r="J387" s="21">
        <v>35</v>
      </c>
      <c r="K387" s="21"/>
      <c r="L387" s="21" t="s">
        <v>105</v>
      </c>
      <c r="M387" s="21">
        <v>190</v>
      </c>
      <c r="N387" s="21">
        <v>28</v>
      </c>
      <c r="O387" s="21" t="s">
        <v>1487</v>
      </c>
      <c r="P387" s="21" t="s">
        <v>1221</v>
      </c>
      <c r="Q387" s="21" t="s">
        <v>1233</v>
      </c>
    </row>
    <row r="388" s="4" customFormat="1" ht="42.75" spans="1:17">
      <c r="A388" s="21" t="s">
        <v>61</v>
      </c>
      <c r="B388" s="21" t="s">
        <v>1217</v>
      </c>
      <c r="C388" s="21"/>
      <c r="D388" s="21" t="s">
        <v>1488</v>
      </c>
      <c r="E388" s="21" t="s">
        <v>1489</v>
      </c>
      <c r="F388" s="21" t="s">
        <v>302</v>
      </c>
      <c r="G388" s="21" t="s">
        <v>1490</v>
      </c>
      <c r="H388" s="21">
        <v>12</v>
      </c>
      <c r="I388" s="21"/>
      <c r="J388" s="21">
        <v>12</v>
      </c>
      <c r="K388" s="21"/>
      <c r="L388" s="21" t="s">
        <v>105</v>
      </c>
      <c r="M388" s="21">
        <v>136</v>
      </c>
      <c r="N388" s="21">
        <v>42</v>
      </c>
      <c r="O388" s="21" t="s">
        <v>1491</v>
      </c>
      <c r="P388" s="21" t="s">
        <v>1221</v>
      </c>
      <c r="Q388" s="21" t="s">
        <v>1233</v>
      </c>
    </row>
    <row r="389" s="4" customFormat="1" ht="57" spans="1:17">
      <c r="A389" s="21" t="s">
        <v>61</v>
      </c>
      <c r="B389" s="21" t="s">
        <v>1217</v>
      </c>
      <c r="C389" s="21"/>
      <c r="D389" s="21" t="s">
        <v>1492</v>
      </c>
      <c r="E389" s="21" t="s">
        <v>1493</v>
      </c>
      <c r="F389" s="21" t="s">
        <v>738</v>
      </c>
      <c r="G389" s="21" t="s">
        <v>1494</v>
      </c>
      <c r="H389" s="21">
        <v>32</v>
      </c>
      <c r="I389" s="21"/>
      <c r="J389" s="21">
        <v>32</v>
      </c>
      <c r="K389" s="21"/>
      <c r="L389" s="21" t="s">
        <v>105</v>
      </c>
      <c r="M389" s="21">
        <v>461</v>
      </c>
      <c r="N389" s="21">
        <v>83</v>
      </c>
      <c r="O389" s="21" t="s">
        <v>1495</v>
      </c>
      <c r="P389" s="21" t="s">
        <v>1221</v>
      </c>
      <c r="Q389" s="21" t="s">
        <v>1233</v>
      </c>
    </row>
    <row r="390" s="4" customFormat="1" ht="57" spans="1:17">
      <c r="A390" s="21" t="s">
        <v>61</v>
      </c>
      <c r="B390" s="21" t="s">
        <v>1217</v>
      </c>
      <c r="C390" s="21"/>
      <c r="D390" s="21" t="s">
        <v>1496</v>
      </c>
      <c r="E390" s="21" t="s">
        <v>1497</v>
      </c>
      <c r="F390" s="21" t="s">
        <v>738</v>
      </c>
      <c r="G390" s="21" t="s">
        <v>1498</v>
      </c>
      <c r="H390" s="21">
        <v>28</v>
      </c>
      <c r="I390" s="21"/>
      <c r="J390" s="21">
        <v>28</v>
      </c>
      <c r="K390" s="21"/>
      <c r="L390" s="21" t="s">
        <v>105</v>
      </c>
      <c r="M390" s="21">
        <v>285</v>
      </c>
      <c r="N390" s="21">
        <v>64</v>
      </c>
      <c r="O390" s="21" t="s">
        <v>1499</v>
      </c>
      <c r="P390" s="21" t="s">
        <v>1500</v>
      </c>
      <c r="Q390" s="21" t="s">
        <v>1233</v>
      </c>
    </row>
    <row r="391" s="4" customFormat="1" ht="57" spans="1:17">
      <c r="A391" s="21" t="s">
        <v>61</v>
      </c>
      <c r="B391" s="21" t="s">
        <v>1217</v>
      </c>
      <c r="C391" s="21"/>
      <c r="D391" s="21" t="s">
        <v>1501</v>
      </c>
      <c r="E391" s="21" t="s">
        <v>1502</v>
      </c>
      <c r="F391" s="21" t="s">
        <v>738</v>
      </c>
      <c r="G391" s="21" t="s">
        <v>1503</v>
      </c>
      <c r="H391" s="21">
        <v>20</v>
      </c>
      <c r="I391" s="21"/>
      <c r="J391" s="21">
        <v>20</v>
      </c>
      <c r="K391" s="21"/>
      <c r="L391" s="21" t="s">
        <v>105</v>
      </c>
      <c r="M391" s="21">
        <v>208</v>
      </c>
      <c r="N391" s="21">
        <v>63</v>
      </c>
      <c r="O391" s="21" t="s">
        <v>1504</v>
      </c>
      <c r="P391" s="21" t="s">
        <v>1500</v>
      </c>
      <c r="Q391" s="21" t="s">
        <v>1233</v>
      </c>
    </row>
    <row r="392" s="4" customFormat="1" ht="57" spans="1:17">
      <c r="A392" s="21" t="s">
        <v>61</v>
      </c>
      <c r="B392" s="21" t="s">
        <v>1217</v>
      </c>
      <c r="C392" s="21"/>
      <c r="D392" s="21" t="s">
        <v>1505</v>
      </c>
      <c r="E392" s="21" t="s">
        <v>1506</v>
      </c>
      <c r="F392" s="21" t="s">
        <v>199</v>
      </c>
      <c r="G392" s="21" t="s">
        <v>204</v>
      </c>
      <c r="H392" s="21">
        <v>20</v>
      </c>
      <c r="I392" s="21"/>
      <c r="J392" s="21">
        <v>20</v>
      </c>
      <c r="K392" s="21"/>
      <c r="L392" s="21" t="s">
        <v>105</v>
      </c>
      <c r="M392" s="21">
        <v>384</v>
      </c>
      <c r="N392" s="21">
        <v>65</v>
      </c>
      <c r="O392" s="21" t="s">
        <v>1507</v>
      </c>
      <c r="P392" s="21" t="s">
        <v>1500</v>
      </c>
      <c r="Q392" s="21" t="s">
        <v>1233</v>
      </c>
    </row>
    <row r="393" s="4" customFormat="1" ht="57" spans="1:17">
      <c r="A393" s="21" t="s">
        <v>61</v>
      </c>
      <c r="B393" s="21" t="s">
        <v>1217</v>
      </c>
      <c r="C393" s="21"/>
      <c r="D393" s="21" t="s">
        <v>1508</v>
      </c>
      <c r="E393" s="21" t="s">
        <v>1509</v>
      </c>
      <c r="F393" s="21" t="s">
        <v>158</v>
      </c>
      <c r="G393" s="21" t="s">
        <v>1510</v>
      </c>
      <c r="H393" s="21">
        <v>16</v>
      </c>
      <c r="I393" s="21"/>
      <c r="J393" s="21">
        <v>16</v>
      </c>
      <c r="K393" s="21"/>
      <c r="L393" s="21" t="s">
        <v>105</v>
      </c>
      <c r="M393" s="21">
        <v>355</v>
      </c>
      <c r="N393" s="21">
        <v>928</v>
      </c>
      <c r="O393" s="21" t="s">
        <v>1511</v>
      </c>
      <c r="P393" s="21" t="s">
        <v>1500</v>
      </c>
      <c r="Q393" s="21" t="s">
        <v>1233</v>
      </c>
    </row>
    <row r="394" s="4" customFormat="1" ht="57" spans="1:17">
      <c r="A394" s="21" t="s">
        <v>61</v>
      </c>
      <c r="B394" s="21" t="s">
        <v>1217</v>
      </c>
      <c r="C394" s="21"/>
      <c r="D394" s="21" t="s">
        <v>1512</v>
      </c>
      <c r="E394" s="21" t="s">
        <v>1502</v>
      </c>
      <c r="F394" s="21" t="s">
        <v>158</v>
      </c>
      <c r="G394" s="21" t="s">
        <v>1513</v>
      </c>
      <c r="H394" s="21">
        <v>20</v>
      </c>
      <c r="I394" s="21"/>
      <c r="J394" s="21">
        <v>20</v>
      </c>
      <c r="K394" s="21"/>
      <c r="L394" s="21" t="s">
        <v>105</v>
      </c>
      <c r="M394" s="21">
        <v>355</v>
      </c>
      <c r="N394" s="21">
        <v>928</v>
      </c>
      <c r="O394" s="21" t="s">
        <v>1511</v>
      </c>
      <c r="P394" s="21" t="s">
        <v>1500</v>
      </c>
      <c r="Q394" s="21" t="s">
        <v>1233</v>
      </c>
    </row>
    <row r="395" s="4" customFormat="1" ht="42.75" spans="1:17">
      <c r="A395" s="21" t="s">
        <v>61</v>
      </c>
      <c r="B395" s="21" t="s">
        <v>72</v>
      </c>
      <c r="C395" s="21"/>
      <c r="D395" s="21" t="s">
        <v>1514</v>
      </c>
      <c r="E395" s="21" t="s">
        <v>1515</v>
      </c>
      <c r="F395" s="21" t="s">
        <v>244</v>
      </c>
      <c r="G395" s="21" t="s">
        <v>328</v>
      </c>
      <c r="H395" s="21">
        <v>38</v>
      </c>
      <c r="I395" s="21"/>
      <c r="J395" s="21">
        <v>38</v>
      </c>
      <c r="K395" s="21"/>
      <c r="L395" s="21" t="s">
        <v>105</v>
      </c>
      <c r="M395" s="21">
        <v>396</v>
      </c>
      <c r="N395" s="21">
        <v>100</v>
      </c>
      <c r="O395" s="21" t="s">
        <v>1516</v>
      </c>
      <c r="P395" s="21" t="s">
        <v>1500</v>
      </c>
      <c r="Q395" s="21" t="s">
        <v>1233</v>
      </c>
    </row>
    <row r="396" s="4" customFormat="1" ht="42.75" spans="1:17">
      <c r="A396" s="21" t="s">
        <v>92</v>
      </c>
      <c r="B396" s="21" t="s">
        <v>1217</v>
      </c>
      <c r="C396" s="21"/>
      <c r="D396" s="21" t="s">
        <v>1517</v>
      </c>
      <c r="E396" s="21" t="s">
        <v>1518</v>
      </c>
      <c r="F396" s="21" t="s">
        <v>153</v>
      </c>
      <c r="G396" s="21" t="s">
        <v>154</v>
      </c>
      <c r="H396" s="21">
        <v>50</v>
      </c>
      <c r="I396" s="21"/>
      <c r="J396" s="21">
        <v>50</v>
      </c>
      <c r="K396" s="21"/>
      <c r="L396" s="21" t="s">
        <v>105</v>
      </c>
      <c r="M396" s="21">
        <v>168</v>
      </c>
      <c r="N396" s="21">
        <v>11</v>
      </c>
      <c r="O396" s="21" t="s">
        <v>1519</v>
      </c>
      <c r="P396" s="21" t="s">
        <v>417</v>
      </c>
      <c r="Q396" s="21" t="s">
        <v>124</v>
      </c>
    </row>
    <row r="397" s="4" customFormat="1" ht="42.75" spans="1:17">
      <c r="A397" s="21" t="s">
        <v>61</v>
      </c>
      <c r="B397" s="21" t="s">
        <v>1217</v>
      </c>
      <c r="C397" s="21"/>
      <c r="D397" s="21" t="s">
        <v>1520</v>
      </c>
      <c r="E397" s="21" t="s">
        <v>1521</v>
      </c>
      <c r="F397" s="21" t="s">
        <v>185</v>
      </c>
      <c r="G397" s="21" t="s">
        <v>448</v>
      </c>
      <c r="H397" s="21">
        <v>37.86</v>
      </c>
      <c r="I397" s="21"/>
      <c r="J397" s="21">
        <v>37.86</v>
      </c>
      <c r="K397" s="21"/>
      <c r="L397" s="21" t="s">
        <v>105</v>
      </c>
      <c r="M397" s="21">
        <v>93</v>
      </c>
      <c r="N397" s="21">
        <v>11</v>
      </c>
      <c r="O397" s="21" t="s">
        <v>1522</v>
      </c>
      <c r="P397" s="21" t="s">
        <v>1007</v>
      </c>
      <c r="Q397" s="21" t="s">
        <v>1233</v>
      </c>
    </row>
    <row r="398" s="4" customFormat="1" ht="71.25" spans="1:17">
      <c r="A398" s="21" t="s">
        <v>61</v>
      </c>
      <c r="B398" s="21" t="s">
        <v>1217</v>
      </c>
      <c r="C398" s="21"/>
      <c r="D398" s="21" t="s">
        <v>1523</v>
      </c>
      <c r="E398" s="21" t="s">
        <v>1524</v>
      </c>
      <c r="F398" s="21" t="s">
        <v>103</v>
      </c>
      <c r="G398" s="21" t="s">
        <v>544</v>
      </c>
      <c r="H398" s="21">
        <v>20.94</v>
      </c>
      <c r="I398" s="21"/>
      <c r="J398" s="21">
        <v>20.94</v>
      </c>
      <c r="K398" s="21"/>
      <c r="L398" s="21" t="s">
        <v>105</v>
      </c>
      <c r="M398" s="21">
        <v>218</v>
      </c>
      <c r="N398" s="21">
        <v>34</v>
      </c>
      <c r="O398" s="21" t="s">
        <v>1525</v>
      </c>
      <c r="P398" s="21" t="s">
        <v>1007</v>
      </c>
      <c r="Q398" s="21" t="s">
        <v>1233</v>
      </c>
    </row>
    <row r="399" s="4" customFormat="1" ht="42.75" spans="1:17">
      <c r="A399" s="21" t="s">
        <v>61</v>
      </c>
      <c r="B399" s="21" t="s">
        <v>1217</v>
      </c>
      <c r="C399" s="21"/>
      <c r="D399" s="21" t="s">
        <v>1464</v>
      </c>
      <c r="E399" s="21" t="s">
        <v>1526</v>
      </c>
      <c r="F399" s="21" t="s">
        <v>302</v>
      </c>
      <c r="G399" s="21" t="s">
        <v>1466</v>
      </c>
      <c r="H399" s="21">
        <v>41.04</v>
      </c>
      <c r="I399" s="21"/>
      <c r="J399" s="21">
        <v>41.04</v>
      </c>
      <c r="K399" s="21"/>
      <c r="L399" s="21" t="s">
        <v>105</v>
      </c>
      <c r="M399" s="21">
        <v>182</v>
      </c>
      <c r="N399" s="21">
        <v>40</v>
      </c>
      <c r="O399" s="21" t="s">
        <v>1527</v>
      </c>
      <c r="P399" s="21" t="s">
        <v>1007</v>
      </c>
      <c r="Q399" s="21" t="s">
        <v>1233</v>
      </c>
    </row>
    <row r="400" s="4" customFormat="1" ht="57" spans="1:17">
      <c r="A400" s="21" t="s">
        <v>61</v>
      </c>
      <c r="B400" s="21" t="s">
        <v>1217</v>
      </c>
      <c r="C400" s="21"/>
      <c r="D400" s="21" t="s">
        <v>1528</v>
      </c>
      <c r="E400" s="21" t="s">
        <v>1529</v>
      </c>
      <c r="F400" s="21" t="s">
        <v>302</v>
      </c>
      <c r="G400" s="21" t="s">
        <v>1530</v>
      </c>
      <c r="H400" s="21">
        <v>19.49</v>
      </c>
      <c r="I400" s="21"/>
      <c r="J400" s="21">
        <v>19.49</v>
      </c>
      <c r="K400" s="21"/>
      <c r="L400" s="21" t="s">
        <v>105</v>
      </c>
      <c r="M400" s="21">
        <v>96</v>
      </c>
      <c r="N400" s="21">
        <v>29</v>
      </c>
      <c r="O400" s="21" t="s">
        <v>1531</v>
      </c>
      <c r="P400" s="21" t="s">
        <v>1007</v>
      </c>
      <c r="Q400" s="21" t="s">
        <v>1233</v>
      </c>
    </row>
    <row r="401" s="4" customFormat="1" ht="71.25" spans="1:17">
      <c r="A401" s="21" t="s">
        <v>61</v>
      </c>
      <c r="B401" s="21" t="s">
        <v>1217</v>
      </c>
      <c r="C401" s="21"/>
      <c r="D401" s="21" t="s">
        <v>1532</v>
      </c>
      <c r="E401" s="21" t="s">
        <v>1533</v>
      </c>
      <c r="F401" s="21" t="s">
        <v>176</v>
      </c>
      <c r="G401" s="21" t="s">
        <v>1534</v>
      </c>
      <c r="H401" s="21">
        <v>10</v>
      </c>
      <c r="I401" s="21"/>
      <c r="J401" s="21">
        <v>10</v>
      </c>
      <c r="K401" s="21"/>
      <c r="L401" s="21" t="s">
        <v>105</v>
      </c>
      <c r="M401" s="21">
        <v>237</v>
      </c>
      <c r="N401" s="21">
        <v>45</v>
      </c>
      <c r="O401" s="21" t="s">
        <v>1535</v>
      </c>
      <c r="P401" s="21" t="s">
        <v>1007</v>
      </c>
      <c r="Q401" s="21" t="s">
        <v>1233</v>
      </c>
    </row>
    <row r="402" s="4" customFormat="1" ht="71.25" spans="1:17">
      <c r="A402" s="21" t="s">
        <v>61</v>
      </c>
      <c r="B402" s="21" t="s">
        <v>1217</v>
      </c>
      <c r="C402" s="21"/>
      <c r="D402" s="21" t="s">
        <v>1536</v>
      </c>
      <c r="E402" s="21" t="s">
        <v>1537</v>
      </c>
      <c r="F402" s="21" t="s">
        <v>136</v>
      </c>
      <c r="G402" s="21" t="s">
        <v>1538</v>
      </c>
      <c r="H402" s="21">
        <v>25</v>
      </c>
      <c r="I402" s="21"/>
      <c r="J402" s="21">
        <v>25</v>
      </c>
      <c r="K402" s="21"/>
      <c r="L402" s="21" t="s">
        <v>105</v>
      </c>
      <c r="M402" s="21">
        <v>291</v>
      </c>
      <c r="N402" s="21">
        <v>30</v>
      </c>
      <c r="O402" s="21" t="s">
        <v>1539</v>
      </c>
      <c r="P402" s="21" t="s">
        <v>1007</v>
      </c>
      <c r="Q402" s="21" t="s">
        <v>1233</v>
      </c>
    </row>
    <row r="403" s="4" customFormat="1" ht="57" spans="1:17">
      <c r="A403" s="21" t="s">
        <v>61</v>
      </c>
      <c r="B403" s="21" t="s">
        <v>1217</v>
      </c>
      <c r="C403" s="21"/>
      <c r="D403" s="21" t="s">
        <v>1540</v>
      </c>
      <c r="E403" s="21" t="s">
        <v>1541</v>
      </c>
      <c r="F403" s="21" t="s">
        <v>131</v>
      </c>
      <c r="G403" s="21" t="s">
        <v>1542</v>
      </c>
      <c r="H403" s="21">
        <v>19</v>
      </c>
      <c r="I403" s="21"/>
      <c r="J403" s="21">
        <v>19</v>
      </c>
      <c r="K403" s="21"/>
      <c r="L403" s="21" t="s">
        <v>105</v>
      </c>
      <c r="M403" s="21">
        <v>241</v>
      </c>
      <c r="N403" s="21">
        <v>24</v>
      </c>
      <c r="O403" s="21" t="s">
        <v>1543</v>
      </c>
      <c r="P403" s="21" t="s">
        <v>1007</v>
      </c>
      <c r="Q403" s="21" t="s">
        <v>1233</v>
      </c>
    </row>
    <row r="404" s="4" customFormat="1" ht="42.75" spans="1:17">
      <c r="A404" s="21" t="s">
        <v>61</v>
      </c>
      <c r="B404" s="21" t="s">
        <v>1217</v>
      </c>
      <c r="C404" s="21"/>
      <c r="D404" s="21" t="s">
        <v>1544</v>
      </c>
      <c r="E404" s="21" t="s">
        <v>1545</v>
      </c>
      <c r="F404" s="21" t="s">
        <v>244</v>
      </c>
      <c r="G404" s="21" t="s">
        <v>1546</v>
      </c>
      <c r="H404" s="21">
        <v>12</v>
      </c>
      <c r="I404" s="21"/>
      <c r="J404" s="21">
        <v>12</v>
      </c>
      <c r="K404" s="21"/>
      <c r="L404" s="21" t="s">
        <v>105</v>
      </c>
      <c r="M404" s="21">
        <v>175</v>
      </c>
      <c r="N404" s="21">
        <v>42</v>
      </c>
      <c r="O404" s="21" t="s">
        <v>1547</v>
      </c>
      <c r="P404" s="21" t="s">
        <v>1007</v>
      </c>
      <c r="Q404" s="21" t="s">
        <v>1233</v>
      </c>
    </row>
    <row r="405" s="4" customFormat="1" ht="57" spans="1:17">
      <c r="A405" s="21" t="s">
        <v>61</v>
      </c>
      <c r="B405" s="21" t="s">
        <v>1217</v>
      </c>
      <c r="C405" s="21"/>
      <c r="D405" s="21" t="s">
        <v>1548</v>
      </c>
      <c r="E405" s="21" t="s">
        <v>1549</v>
      </c>
      <c r="F405" s="21" t="s">
        <v>244</v>
      </c>
      <c r="G405" s="21" t="s">
        <v>1550</v>
      </c>
      <c r="H405" s="21">
        <v>10.05</v>
      </c>
      <c r="I405" s="21"/>
      <c r="J405" s="21">
        <v>10.05</v>
      </c>
      <c r="K405" s="21"/>
      <c r="L405" s="21" t="s">
        <v>105</v>
      </c>
      <c r="M405" s="21">
        <v>210</v>
      </c>
      <c r="N405" s="21">
        <v>44</v>
      </c>
      <c r="O405" s="21" t="s">
        <v>1551</v>
      </c>
      <c r="P405" s="21" t="s">
        <v>1007</v>
      </c>
      <c r="Q405" s="21" t="s">
        <v>1233</v>
      </c>
    </row>
    <row r="406" s="4" customFormat="1" ht="42.75" spans="1:17">
      <c r="A406" s="21" t="s">
        <v>61</v>
      </c>
      <c r="B406" s="21" t="s">
        <v>1217</v>
      </c>
      <c r="C406" s="21"/>
      <c r="D406" s="21" t="s">
        <v>1552</v>
      </c>
      <c r="E406" s="21" t="s">
        <v>1553</v>
      </c>
      <c r="F406" s="21" t="s">
        <v>298</v>
      </c>
      <c r="G406" s="21" t="s">
        <v>1554</v>
      </c>
      <c r="H406" s="21">
        <v>25.92</v>
      </c>
      <c r="I406" s="21"/>
      <c r="J406" s="21">
        <v>25.92</v>
      </c>
      <c r="K406" s="21"/>
      <c r="L406" s="21" t="s">
        <v>105</v>
      </c>
      <c r="M406" s="21">
        <v>434</v>
      </c>
      <c r="N406" s="21">
        <v>75</v>
      </c>
      <c r="O406" s="21" t="s">
        <v>1555</v>
      </c>
      <c r="P406" s="21" t="s">
        <v>1007</v>
      </c>
      <c r="Q406" s="21" t="s">
        <v>1233</v>
      </c>
    </row>
    <row r="407" s="4" customFormat="1" ht="42.75" spans="1:17">
      <c r="A407" s="21" t="s">
        <v>61</v>
      </c>
      <c r="B407" s="21" t="s">
        <v>1217</v>
      </c>
      <c r="C407" s="21"/>
      <c r="D407" s="21" t="s">
        <v>1556</v>
      </c>
      <c r="E407" s="21" t="s">
        <v>1557</v>
      </c>
      <c r="F407" s="21" t="s">
        <v>158</v>
      </c>
      <c r="G407" s="21" t="s">
        <v>1558</v>
      </c>
      <c r="H407" s="21">
        <v>6</v>
      </c>
      <c r="I407" s="21"/>
      <c r="J407" s="21">
        <v>6</v>
      </c>
      <c r="K407" s="21"/>
      <c r="L407" s="21" t="s">
        <v>105</v>
      </c>
      <c r="M407" s="21">
        <v>355</v>
      </c>
      <c r="N407" s="21">
        <v>41</v>
      </c>
      <c r="O407" s="21" t="s">
        <v>1559</v>
      </c>
      <c r="P407" s="21" t="s">
        <v>1007</v>
      </c>
      <c r="Q407" s="21" t="s">
        <v>1233</v>
      </c>
    </row>
    <row r="408" s="4" customFormat="1" ht="57" spans="1:17">
      <c r="A408" s="21" t="s">
        <v>61</v>
      </c>
      <c r="B408" s="21" t="s">
        <v>1217</v>
      </c>
      <c r="C408" s="21"/>
      <c r="D408" s="21" t="s">
        <v>1560</v>
      </c>
      <c r="E408" s="21" t="s">
        <v>1561</v>
      </c>
      <c r="F408" s="21" t="s">
        <v>185</v>
      </c>
      <c r="G408" s="21" t="s">
        <v>190</v>
      </c>
      <c r="H408" s="21">
        <v>25.3</v>
      </c>
      <c r="I408" s="21"/>
      <c r="J408" s="21">
        <v>25.3</v>
      </c>
      <c r="K408" s="21"/>
      <c r="L408" s="21" t="s">
        <v>105</v>
      </c>
      <c r="M408" s="21">
        <v>501</v>
      </c>
      <c r="N408" s="21">
        <v>87</v>
      </c>
      <c r="O408" s="21" t="s">
        <v>1562</v>
      </c>
      <c r="P408" s="21" t="s">
        <v>1007</v>
      </c>
      <c r="Q408" s="21" t="s">
        <v>1233</v>
      </c>
    </row>
    <row r="409" s="4" customFormat="1" ht="42.75" spans="1:17">
      <c r="A409" s="21" t="s">
        <v>61</v>
      </c>
      <c r="B409" s="21" t="s">
        <v>1217</v>
      </c>
      <c r="C409" s="21"/>
      <c r="D409" s="21" t="s">
        <v>1563</v>
      </c>
      <c r="E409" s="21" t="s">
        <v>1564</v>
      </c>
      <c r="F409" s="21" t="s">
        <v>211</v>
      </c>
      <c r="G409" s="21" t="s">
        <v>1565</v>
      </c>
      <c r="H409" s="21">
        <v>19</v>
      </c>
      <c r="I409" s="21"/>
      <c r="J409" s="21">
        <v>19</v>
      </c>
      <c r="K409" s="21"/>
      <c r="L409" s="21" t="s">
        <v>105</v>
      </c>
      <c r="M409" s="21">
        <v>300</v>
      </c>
      <c r="N409" s="21">
        <v>51</v>
      </c>
      <c r="O409" s="21" t="s">
        <v>1566</v>
      </c>
      <c r="P409" s="21" t="s">
        <v>1007</v>
      </c>
      <c r="Q409" s="21" t="s">
        <v>1233</v>
      </c>
    </row>
    <row r="410" s="4" customFormat="1" ht="42.75" spans="1:17">
      <c r="A410" s="21" t="s">
        <v>61</v>
      </c>
      <c r="B410" s="21" t="s">
        <v>1217</v>
      </c>
      <c r="C410" s="21"/>
      <c r="D410" s="21" t="s">
        <v>1567</v>
      </c>
      <c r="E410" s="21" t="s">
        <v>1568</v>
      </c>
      <c r="F410" s="21" t="s">
        <v>762</v>
      </c>
      <c r="G410" s="21" t="s">
        <v>1569</v>
      </c>
      <c r="H410" s="21">
        <v>40</v>
      </c>
      <c r="I410" s="21"/>
      <c r="J410" s="21">
        <v>40</v>
      </c>
      <c r="K410" s="21"/>
      <c r="L410" s="21" t="s">
        <v>105</v>
      </c>
      <c r="M410" s="21">
        <v>139</v>
      </c>
      <c r="N410" s="21">
        <v>28</v>
      </c>
      <c r="O410" s="21" t="s">
        <v>1570</v>
      </c>
      <c r="P410" s="21" t="s">
        <v>1007</v>
      </c>
      <c r="Q410" s="21" t="s">
        <v>1233</v>
      </c>
    </row>
    <row r="411" s="4" customFormat="1" ht="71.25" spans="1:17">
      <c r="A411" s="21" t="s">
        <v>61</v>
      </c>
      <c r="B411" s="21" t="s">
        <v>1217</v>
      </c>
      <c r="C411" s="21"/>
      <c r="D411" s="21" t="s">
        <v>1571</v>
      </c>
      <c r="E411" s="21" t="s">
        <v>1572</v>
      </c>
      <c r="F411" s="21" t="s">
        <v>103</v>
      </c>
      <c r="G411" s="21" t="s">
        <v>1573</v>
      </c>
      <c r="H411" s="21">
        <v>15</v>
      </c>
      <c r="I411" s="21"/>
      <c r="J411" s="21">
        <v>15</v>
      </c>
      <c r="K411" s="21"/>
      <c r="L411" s="21" t="s">
        <v>105</v>
      </c>
      <c r="M411" s="21">
        <v>364</v>
      </c>
      <c r="N411" s="21">
        <v>57</v>
      </c>
      <c r="O411" s="21" t="s">
        <v>1574</v>
      </c>
      <c r="P411" s="21" t="s">
        <v>1007</v>
      </c>
      <c r="Q411" s="21" t="s">
        <v>1233</v>
      </c>
    </row>
    <row r="412" s="4" customFormat="1" ht="71.25" spans="1:17">
      <c r="A412" s="21" t="s">
        <v>61</v>
      </c>
      <c r="B412" s="21" t="s">
        <v>1217</v>
      </c>
      <c r="C412" s="21"/>
      <c r="D412" s="21" t="s">
        <v>1575</v>
      </c>
      <c r="E412" s="21" t="s">
        <v>1576</v>
      </c>
      <c r="F412" s="21" t="s">
        <v>103</v>
      </c>
      <c r="G412" s="21" t="s">
        <v>1577</v>
      </c>
      <c r="H412" s="21">
        <v>13.32</v>
      </c>
      <c r="I412" s="21"/>
      <c r="J412" s="21">
        <v>13.32</v>
      </c>
      <c r="K412" s="21"/>
      <c r="L412" s="21" t="s">
        <v>105</v>
      </c>
      <c r="M412" s="21">
        <v>364</v>
      </c>
      <c r="N412" s="21">
        <v>57</v>
      </c>
      <c r="O412" s="21" t="s">
        <v>1574</v>
      </c>
      <c r="P412" s="21" t="s">
        <v>1007</v>
      </c>
      <c r="Q412" s="21" t="s">
        <v>1233</v>
      </c>
    </row>
    <row r="413" s="4" customFormat="1" ht="57" spans="1:17">
      <c r="A413" s="21" t="s">
        <v>61</v>
      </c>
      <c r="B413" s="21" t="s">
        <v>1217</v>
      </c>
      <c r="C413" s="21"/>
      <c r="D413" s="21" t="s">
        <v>1578</v>
      </c>
      <c r="E413" s="21" t="s">
        <v>1579</v>
      </c>
      <c r="F413" s="21" t="s">
        <v>121</v>
      </c>
      <c r="G413" s="21" t="s">
        <v>1580</v>
      </c>
      <c r="H413" s="21">
        <v>18.5</v>
      </c>
      <c r="I413" s="21"/>
      <c r="J413" s="21">
        <v>18.5</v>
      </c>
      <c r="K413" s="21"/>
      <c r="L413" s="21" t="s">
        <v>105</v>
      </c>
      <c r="M413" s="21">
        <v>549</v>
      </c>
      <c r="N413" s="21">
        <v>57</v>
      </c>
      <c r="O413" s="21" t="s">
        <v>1581</v>
      </c>
      <c r="P413" s="21" t="s">
        <v>1007</v>
      </c>
      <c r="Q413" s="21" t="s">
        <v>1257</v>
      </c>
    </row>
    <row r="414" s="4" customFormat="1" ht="42.75" spans="1:17">
      <c r="A414" s="21" t="s">
        <v>61</v>
      </c>
      <c r="B414" s="21" t="s">
        <v>1217</v>
      </c>
      <c r="C414" s="21"/>
      <c r="D414" s="21" t="s">
        <v>1582</v>
      </c>
      <c r="E414" s="21" t="s">
        <v>1583</v>
      </c>
      <c r="F414" s="21" t="s">
        <v>244</v>
      </c>
      <c r="G414" s="21" t="s">
        <v>328</v>
      </c>
      <c r="H414" s="21">
        <v>20</v>
      </c>
      <c r="I414" s="21"/>
      <c r="J414" s="21">
        <v>20</v>
      </c>
      <c r="K414" s="21"/>
      <c r="L414" s="21" t="s">
        <v>105</v>
      </c>
      <c r="M414" s="21">
        <v>396</v>
      </c>
      <c r="N414" s="21">
        <v>100</v>
      </c>
      <c r="O414" s="21" t="s">
        <v>1584</v>
      </c>
      <c r="P414" s="21" t="s">
        <v>1007</v>
      </c>
      <c r="Q414" s="21" t="s">
        <v>1233</v>
      </c>
    </row>
    <row r="415" s="4" customFormat="1" ht="42.75" spans="1:17">
      <c r="A415" s="21" t="s">
        <v>61</v>
      </c>
      <c r="B415" s="21" t="s">
        <v>1217</v>
      </c>
      <c r="C415" s="21"/>
      <c r="D415" s="21" t="s">
        <v>1585</v>
      </c>
      <c r="E415" s="21" t="s">
        <v>1586</v>
      </c>
      <c r="F415" s="21" t="s">
        <v>153</v>
      </c>
      <c r="G415" s="21" t="s">
        <v>827</v>
      </c>
      <c r="H415" s="21">
        <v>25</v>
      </c>
      <c r="I415" s="21"/>
      <c r="J415" s="21">
        <v>25</v>
      </c>
      <c r="K415" s="21"/>
      <c r="L415" s="21" t="s">
        <v>105</v>
      </c>
      <c r="M415" s="21">
        <v>218</v>
      </c>
      <c r="N415" s="21">
        <v>22</v>
      </c>
      <c r="O415" s="21" t="s">
        <v>1587</v>
      </c>
      <c r="P415" s="21" t="s">
        <v>1007</v>
      </c>
      <c r="Q415" s="21" t="s">
        <v>1233</v>
      </c>
    </row>
    <row r="416" s="4" customFormat="1" ht="42.75" spans="1:17">
      <c r="A416" s="21" t="s">
        <v>61</v>
      </c>
      <c r="B416" s="21" t="s">
        <v>1217</v>
      </c>
      <c r="C416" s="21"/>
      <c r="D416" s="21" t="s">
        <v>1588</v>
      </c>
      <c r="E416" s="21" t="s">
        <v>1589</v>
      </c>
      <c r="F416" s="21" t="s">
        <v>185</v>
      </c>
      <c r="G416" s="21" t="s">
        <v>1590</v>
      </c>
      <c r="H416" s="21">
        <v>17.63</v>
      </c>
      <c r="I416" s="21"/>
      <c r="J416" s="21">
        <v>17.63</v>
      </c>
      <c r="K416" s="21"/>
      <c r="L416" s="21" t="s">
        <v>105</v>
      </c>
      <c r="M416" s="21">
        <v>447</v>
      </c>
      <c r="N416" s="21">
        <v>67</v>
      </c>
      <c r="O416" s="21" t="s">
        <v>1591</v>
      </c>
      <c r="P416" s="21" t="s">
        <v>1007</v>
      </c>
      <c r="Q416" s="21" t="s">
        <v>1233</v>
      </c>
    </row>
    <row r="417" s="4" customFormat="1" ht="57" spans="1:17">
      <c r="A417" s="21" t="s">
        <v>61</v>
      </c>
      <c r="B417" s="21" t="s">
        <v>1217</v>
      </c>
      <c r="C417" s="21"/>
      <c r="D417" s="21" t="s">
        <v>1592</v>
      </c>
      <c r="E417" s="21" t="s">
        <v>1553</v>
      </c>
      <c r="F417" s="21" t="s">
        <v>121</v>
      </c>
      <c r="G417" s="21" t="s">
        <v>1593</v>
      </c>
      <c r="H417" s="21">
        <v>17</v>
      </c>
      <c r="I417" s="21"/>
      <c r="J417" s="21">
        <v>17</v>
      </c>
      <c r="K417" s="21"/>
      <c r="L417" s="21" t="s">
        <v>105</v>
      </c>
      <c r="M417" s="21">
        <v>218</v>
      </c>
      <c r="N417" s="21">
        <v>22</v>
      </c>
      <c r="O417" s="21" t="s">
        <v>1587</v>
      </c>
      <c r="P417" s="21" t="s">
        <v>1007</v>
      </c>
      <c r="Q417" s="21" t="s">
        <v>1233</v>
      </c>
    </row>
    <row r="418" s="4" customFormat="1" ht="71.25" spans="1:17">
      <c r="A418" s="21" t="s">
        <v>61</v>
      </c>
      <c r="B418" s="21" t="s">
        <v>1217</v>
      </c>
      <c r="C418" s="21"/>
      <c r="D418" s="21" t="s">
        <v>1594</v>
      </c>
      <c r="E418" s="21" t="s">
        <v>1595</v>
      </c>
      <c r="F418" s="21" t="s">
        <v>211</v>
      </c>
      <c r="G418" s="21" t="s">
        <v>1596</v>
      </c>
      <c r="H418" s="21">
        <v>35.03</v>
      </c>
      <c r="I418" s="21"/>
      <c r="J418" s="21">
        <v>35.03</v>
      </c>
      <c r="K418" s="21"/>
      <c r="L418" s="21" t="s">
        <v>105</v>
      </c>
      <c r="M418" s="21">
        <v>382</v>
      </c>
      <c r="N418" s="21">
        <v>56</v>
      </c>
      <c r="O418" s="21" t="s">
        <v>1597</v>
      </c>
      <c r="P418" s="21" t="s">
        <v>1007</v>
      </c>
      <c r="Q418" s="21" t="s">
        <v>1233</v>
      </c>
    </row>
    <row r="419" s="4" customFormat="1" ht="42.75" spans="1:17">
      <c r="A419" s="21" t="s">
        <v>61</v>
      </c>
      <c r="B419" s="21" t="s">
        <v>1217</v>
      </c>
      <c r="C419" s="21"/>
      <c r="D419" s="21" t="s">
        <v>1598</v>
      </c>
      <c r="E419" s="21" t="s">
        <v>1599</v>
      </c>
      <c r="F419" s="21" t="s">
        <v>185</v>
      </c>
      <c r="G419" s="21" t="s">
        <v>1600</v>
      </c>
      <c r="H419" s="21">
        <v>7.36</v>
      </c>
      <c r="I419" s="21"/>
      <c r="J419" s="21">
        <v>7.36</v>
      </c>
      <c r="K419" s="21"/>
      <c r="L419" s="21" t="s">
        <v>105</v>
      </c>
      <c r="M419" s="21">
        <v>364</v>
      </c>
      <c r="N419" s="21">
        <v>57</v>
      </c>
      <c r="O419" s="21" t="s">
        <v>1601</v>
      </c>
      <c r="P419" s="21" t="s">
        <v>1007</v>
      </c>
      <c r="Q419" s="21" t="s">
        <v>1233</v>
      </c>
    </row>
    <row r="420" s="4" customFormat="1" ht="42.75" spans="1:17">
      <c r="A420" s="21" t="s">
        <v>61</v>
      </c>
      <c r="B420" s="21" t="s">
        <v>1217</v>
      </c>
      <c r="C420" s="21"/>
      <c r="D420" s="21" t="s">
        <v>1602</v>
      </c>
      <c r="E420" s="21" t="s">
        <v>1572</v>
      </c>
      <c r="F420" s="21" t="s">
        <v>298</v>
      </c>
      <c r="G420" s="21" t="s">
        <v>1603</v>
      </c>
      <c r="H420" s="21">
        <v>11.27</v>
      </c>
      <c r="I420" s="21"/>
      <c r="J420" s="21">
        <v>11.27</v>
      </c>
      <c r="K420" s="21"/>
      <c r="L420" s="21" t="s">
        <v>105</v>
      </c>
      <c r="M420" s="21">
        <v>251</v>
      </c>
      <c r="N420" s="21">
        <v>53</v>
      </c>
      <c r="O420" s="21" t="s">
        <v>1604</v>
      </c>
      <c r="P420" s="21" t="s">
        <v>1007</v>
      </c>
      <c r="Q420" s="21" t="s">
        <v>1233</v>
      </c>
    </row>
    <row r="421" s="4" customFormat="1" ht="42.75" spans="1:17">
      <c r="A421" s="21" t="s">
        <v>61</v>
      </c>
      <c r="B421" s="21" t="s">
        <v>1217</v>
      </c>
      <c r="C421" s="21"/>
      <c r="D421" s="21" t="s">
        <v>1605</v>
      </c>
      <c r="E421" s="21" t="s">
        <v>1606</v>
      </c>
      <c r="F421" s="21" t="s">
        <v>211</v>
      </c>
      <c r="G421" s="21" t="s">
        <v>1607</v>
      </c>
      <c r="H421" s="21">
        <v>12</v>
      </c>
      <c r="I421" s="21"/>
      <c r="J421" s="21">
        <v>12</v>
      </c>
      <c r="K421" s="21"/>
      <c r="L421" s="21" t="s">
        <v>105</v>
      </c>
      <c r="M421" s="21">
        <v>251</v>
      </c>
      <c r="N421" s="21">
        <v>53</v>
      </c>
      <c r="O421" s="21" t="s">
        <v>1604</v>
      </c>
      <c r="P421" s="21" t="s">
        <v>1007</v>
      </c>
      <c r="Q421" s="21" t="s">
        <v>1233</v>
      </c>
    </row>
    <row r="422" s="4" customFormat="1" ht="42.75" spans="1:17">
      <c r="A422" s="21" t="s">
        <v>61</v>
      </c>
      <c r="B422" s="21" t="s">
        <v>1217</v>
      </c>
      <c r="C422" s="21"/>
      <c r="D422" s="21" t="s">
        <v>1608</v>
      </c>
      <c r="E422" s="21" t="s">
        <v>1609</v>
      </c>
      <c r="F422" s="21" t="s">
        <v>153</v>
      </c>
      <c r="G422" s="21" t="s">
        <v>1610</v>
      </c>
      <c r="H422" s="21">
        <v>27</v>
      </c>
      <c r="I422" s="21"/>
      <c r="J422" s="21">
        <v>27</v>
      </c>
      <c r="K422" s="21"/>
      <c r="L422" s="21" t="s">
        <v>105</v>
      </c>
      <c r="M422" s="21">
        <v>179</v>
      </c>
      <c r="N422" s="21">
        <v>52</v>
      </c>
      <c r="O422" s="21" t="s">
        <v>1611</v>
      </c>
      <c r="P422" s="21" t="s">
        <v>1007</v>
      </c>
      <c r="Q422" s="21" t="s">
        <v>1233</v>
      </c>
    </row>
    <row r="423" s="4" customFormat="1" ht="42.75" spans="1:17">
      <c r="A423" s="21" t="s">
        <v>61</v>
      </c>
      <c r="B423" s="21" t="s">
        <v>1217</v>
      </c>
      <c r="C423" s="21"/>
      <c r="D423" s="21" t="s">
        <v>1612</v>
      </c>
      <c r="E423" s="21" t="s">
        <v>1579</v>
      </c>
      <c r="F423" s="21" t="s">
        <v>194</v>
      </c>
      <c r="G423" s="21" t="s">
        <v>1117</v>
      </c>
      <c r="H423" s="21">
        <v>16</v>
      </c>
      <c r="I423" s="21"/>
      <c r="J423" s="21">
        <v>16</v>
      </c>
      <c r="K423" s="21"/>
      <c r="L423" s="21" t="s">
        <v>105</v>
      </c>
      <c r="M423" s="21">
        <v>308</v>
      </c>
      <c r="N423" s="21">
        <v>95</v>
      </c>
      <c r="O423" s="21" t="s">
        <v>1613</v>
      </c>
      <c r="P423" s="21" t="s">
        <v>1007</v>
      </c>
      <c r="Q423" s="21" t="s">
        <v>1233</v>
      </c>
    </row>
    <row r="424" s="4" customFormat="1" ht="57" spans="1:17">
      <c r="A424" s="21" t="s">
        <v>61</v>
      </c>
      <c r="B424" s="21" t="s">
        <v>72</v>
      </c>
      <c r="C424" s="21"/>
      <c r="D424" s="21" t="s">
        <v>1614</v>
      </c>
      <c r="E424" s="21" t="s">
        <v>1615</v>
      </c>
      <c r="F424" s="21" t="s">
        <v>116</v>
      </c>
      <c r="G424" s="21" t="s">
        <v>1616</v>
      </c>
      <c r="H424" s="21">
        <v>28</v>
      </c>
      <c r="I424" s="21"/>
      <c r="J424" s="21">
        <v>28</v>
      </c>
      <c r="K424" s="21"/>
      <c r="L424" s="21" t="s">
        <v>105</v>
      </c>
      <c r="M424" s="21">
        <v>309</v>
      </c>
      <c r="N424" s="21">
        <v>62</v>
      </c>
      <c r="O424" s="21" t="s">
        <v>1617</v>
      </c>
      <c r="P424" s="21" t="s">
        <v>99</v>
      </c>
      <c r="Q424" s="21" t="s">
        <v>1233</v>
      </c>
    </row>
    <row r="425" s="4" customFormat="1" ht="71.25" spans="1:17">
      <c r="A425" s="21" t="s">
        <v>61</v>
      </c>
      <c r="B425" s="21" t="s">
        <v>72</v>
      </c>
      <c r="C425" s="21"/>
      <c r="D425" s="21" t="s">
        <v>1618</v>
      </c>
      <c r="E425" s="21" t="s">
        <v>1619</v>
      </c>
      <c r="F425" s="21" t="s">
        <v>528</v>
      </c>
      <c r="G425" s="21" t="s">
        <v>638</v>
      </c>
      <c r="H425" s="21">
        <v>15</v>
      </c>
      <c r="I425" s="21"/>
      <c r="J425" s="21">
        <v>15</v>
      </c>
      <c r="K425" s="21"/>
      <c r="L425" s="21" t="s">
        <v>105</v>
      </c>
      <c r="M425" s="21">
        <v>191</v>
      </c>
      <c r="N425" s="21">
        <v>45</v>
      </c>
      <c r="O425" s="21" t="s">
        <v>1620</v>
      </c>
      <c r="P425" s="21" t="s">
        <v>99</v>
      </c>
      <c r="Q425" s="21" t="s">
        <v>1233</v>
      </c>
    </row>
    <row r="426" s="4" customFormat="1" ht="57" spans="1:17">
      <c r="A426" s="21" t="s">
        <v>61</v>
      </c>
      <c r="B426" s="21" t="s">
        <v>72</v>
      </c>
      <c r="C426" s="21"/>
      <c r="D426" s="21" t="s">
        <v>1621</v>
      </c>
      <c r="E426" s="21" t="s">
        <v>1622</v>
      </c>
      <c r="F426" s="21" t="s">
        <v>131</v>
      </c>
      <c r="G426" s="21" t="s">
        <v>1623</v>
      </c>
      <c r="H426" s="21">
        <v>68</v>
      </c>
      <c r="I426" s="21"/>
      <c r="J426" s="21">
        <v>68</v>
      </c>
      <c r="K426" s="21"/>
      <c r="L426" s="21" t="s">
        <v>105</v>
      </c>
      <c r="M426" s="21">
        <v>248</v>
      </c>
      <c r="N426" s="21">
        <v>73</v>
      </c>
      <c r="O426" s="21" t="s">
        <v>1624</v>
      </c>
      <c r="P426" s="21" t="s">
        <v>1221</v>
      </c>
      <c r="Q426" s="21" t="s">
        <v>1233</v>
      </c>
    </row>
    <row r="427" s="4" customFormat="1" ht="42.75" spans="1:17">
      <c r="A427" s="21" t="s">
        <v>61</v>
      </c>
      <c r="B427" s="21" t="s">
        <v>72</v>
      </c>
      <c r="C427" s="21"/>
      <c r="D427" s="21" t="s">
        <v>1625</v>
      </c>
      <c r="E427" s="21" t="s">
        <v>1626</v>
      </c>
      <c r="F427" s="21" t="s">
        <v>116</v>
      </c>
      <c r="G427" s="21" t="s">
        <v>1627</v>
      </c>
      <c r="H427" s="21">
        <v>18</v>
      </c>
      <c r="I427" s="21"/>
      <c r="J427" s="21">
        <v>18</v>
      </c>
      <c r="K427" s="21"/>
      <c r="L427" s="21" t="s">
        <v>105</v>
      </c>
      <c r="M427" s="21">
        <v>276</v>
      </c>
      <c r="N427" s="21">
        <v>98</v>
      </c>
      <c r="O427" s="21" t="s">
        <v>1628</v>
      </c>
      <c r="P427" s="21" t="s">
        <v>1221</v>
      </c>
      <c r="Q427" s="21" t="s">
        <v>1233</v>
      </c>
    </row>
    <row r="428" s="4" customFormat="1" ht="57" spans="1:17">
      <c r="A428" s="21" t="s">
        <v>61</v>
      </c>
      <c r="B428" s="21" t="s">
        <v>72</v>
      </c>
      <c r="C428" s="21"/>
      <c r="D428" s="21" t="s">
        <v>1629</v>
      </c>
      <c r="E428" s="21" t="s">
        <v>1630</v>
      </c>
      <c r="F428" s="21" t="s">
        <v>131</v>
      </c>
      <c r="G428" s="21" t="s">
        <v>216</v>
      </c>
      <c r="H428" s="21">
        <v>26</v>
      </c>
      <c r="I428" s="21"/>
      <c r="J428" s="21">
        <v>26</v>
      </c>
      <c r="K428" s="21"/>
      <c r="L428" s="21" t="s">
        <v>105</v>
      </c>
      <c r="M428" s="21">
        <v>310</v>
      </c>
      <c r="N428" s="21">
        <v>51</v>
      </c>
      <c r="O428" s="21" t="s">
        <v>1631</v>
      </c>
      <c r="P428" s="21" t="s">
        <v>1221</v>
      </c>
      <c r="Q428" s="21" t="s">
        <v>1233</v>
      </c>
    </row>
    <row r="429" s="4" customFormat="1" ht="71.25" spans="1:17">
      <c r="A429" s="21" t="s">
        <v>61</v>
      </c>
      <c r="B429" s="21" t="s">
        <v>72</v>
      </c>
      <c r="C429" s="21"/>
      <c r="D429" s="21" t="s">
        <v>1632</v>
      </c>
      <c r="E429" s="21" t="s">
        <v>1633</v>
      </c>
      <c r="F429" s="21" t="s">
        <v>265</v>
      </c>
      <c r="G429" s="21" t="s">
        <v>824</v>
      </c>
      <c r="H429" s="21">
        <v>38</v>
      </c>
      <c r="I429" s="21"/>
      <c r="J429" s="21">
        <v>38</v>
      </c>
      <c r="K429" s="21"/>
      <c r="L429" s="21" t="s">
        <v>105</v>
      </c>
      <c r="M429" s="21">
        <v>269</v>
      </c>
      <c r="N429" s="21">
        <v>68</v>
      </c>
      <c r="O429" s="21" t="s">
        <v>1634</v>
      </c>
      <c r="P429" s="21" t="s">
        <v>1221</v>
      </c>
      <c r="Q429" s="21" t="s">
        <v>1233</v>
      </c>
    </row>
    <row r="430" s="4" customFormat="1" ht="57" spans="1:17">
      <c r="A430" s="21" t="s">
        <v>61</v>
      </c>
      <c r="B430" s="21" t="s">
        <v>72</v>
      </c>
      <c r="C430" s="21"/>
      <c r="D430" s="21" t="s">
        <v>1421</v>
      </c>
      <c r="E430" s="21" t="s">
        <v>1635</v>
      </c>
      <c r="F430" s="21" t="s">
        <v>116</v>
      </c>
      <c r="G430" s="21" t="s">
        <v>1423</v>
      </c>
      <c r="H430" s="21">
        <v>36</v>
      </c>
      <c r="I430" s="21"/>
      <c r="J430" s="21">
        <v>36</v>
      </c>
      <c r="K430" s="21"/>
      <c r="L430" s="21" t="s">
        <v>105</v>
      </c>
      <c r="M430" s="21">
        <v>182</v>
      </c>
      <c r="N430" s="21">
        <v>45</v>
      </c>
      <c r="O430" s="21" t="s">
        <v>1636</v>
      </c>
      <c r="P430" s="21" t="s">
        <v>1221</v>
      </c>
      <c r="Q430" s="21" t="s">
        <v>1233</v>
      </c>
    </row>
    <row r="431" s="4" customFormat="1" ht="57" spans="1:17">
      <c r="A431" s="21" t="s">
        <v>61</v>
      </c>
      <c r="B431" s="21" t="s">
        <v>72</v>
      </c>
      <c r="C431" s="21"/>
      <c r="D431" s="21" t="s">
        <v>1637</v>
      </c>
      <c r="E431" s="21" t="s">
        <v>1638</v>
      </c>
      <c r="F431" s="21" t="s">
        <v>116</v>
      </c>
      <c r="G431" s="21" t="s">
        <v>1639</v>
      </c>
      <c r="H431" s="21">
        <v>40</v>
      </c>
      <c r="I431" s="21"/>
      <c r="J431" s="21">
        <v>40</v>
      </c>
      <c r="K431" s="21"/>
      <c r="L431" s="21" t="s">
        <v>105</v>
      </c>
      <c r="M431" s="21">
        <v>356</v>
      </c>
      <c r="N431" s="21">
        <v>90</v>
      </c>
      <c r="O431" s="21" t="s">
        <v>1640</v>
      </c>
      <c r="P431" s="21" t="s">
        <v>1221</v>
      </c>
      <c r="Q431" s="21" t="s">
        <v>1233</v>
      </c>
    </row>
    <row r="432" s="4" customFormat="1" ht="42.75" spans="1:17">
      <c r="A432" s="21" t="s">
        <v>61</v>
      </c>
      <c r="B432" s="21" t="s">
        <v>72</v>
      </c>
      <c r="C432" s="21"/>
      <c r="D432" s="21" t="s">
        <v>1641</v>
      </c>
      <c r="E432" s="21" t="s">
        <v>1642</v>
      </c>
      <c r="F432" s="21" t="s">
        <v>302</v>
      </c>
      <c r="G432" s="21" t="s">
        <v>1466</v>
      </c>
      <c r="H432" s="21">
        <v>30</v>
      </c>
      <c r="I432" s="21"/>
      <c r="J432" s="21">
        <v>30</v>
      </c>
      <c r="K432" s="21"/>
      <c r="L432" s="21" t="s">
        <v>105</v>
      </c>
      <c r="M432" s="21">
        <v>182</v>
      </c>
      <c r="N432" s="21">
        <v>40</v>
      </c>
      <c r="O432" s="21" t="s">
        <v>1643</v>
      </c>
      <c r="P432" s="21" t="s">
        <v>1221</v>
      </c>
      <c r="Q432" s="21" t="s">
        <v>1233</v>
      </c>
    </row>
    <row r="433" s="4" customFormat="1" ht="57" spans="1:17">
      <c r="A433" s="21" t="s">
        <v>61</v>
      </c>
      <c r="B433" s="21" t="s">
        <v>72</v>
      </c>
      <c r="C433" s="21"/>
      <c r="D433" s="21" t="s">
        <v>1644</v>
      </c>
      <c r="E433" s="21" t="s">
        <v>1645</v>
      </c>
      <c r="F433" s="21" t="s">
        <v>131</v>
      </c>
      <c r="G433" s="21" t="s">
        <v>167</v>
      </c>
      <c r="H433" s="21">
        <v>20</v>
      </c>
      <c r="I433" s="21"/>
      <c r="J433" s="21">
        <v>20</v>
      </c>
      <c r="K433" s="21"/>
      <c r="L433" s="21" t="s">
        <v>105</v>
      </c>
      <c r="M433" s="21">
        <v>344</v>
      </c>
      <c r="N433" s="21">
        <v>79</v>
      </c>
      <c r="O433" s="21" t="s">
        <v>1646</v>
      </c>
      <c r="P433" s="21" t="s">
        <v>1221</v>
      </c>
      <c r="Q433" s="21" t="s">
        <v>1233</v>
      </c>
    </row>
    <row r="434" s="4" customFormat="1" ht="42.75" spans="1:17">
      <c r="A434" s="21" t="s">
        <v>61</v>
      </c>
      <c r="B434" s="21" t="s">
        <v>72</v>
      </c>
      <c r="C434" s="21"/>
      <c r="D434" s="21" t="s">
        <v>1647</v>
      </c>
      <c r="E434" s="21" t="s">
        <v>1648</v>
      </c>
      <c r="F434" s="21" t="s">
        <v>762</v>
      </c>
      <c r="G434" s="21" t="s">
        <v>1569</v>
      </c>
      <c r="H434" s="21">
        <v>25</v>
      </c>
      <c r="I434" s="21"/>
      <c r="J434" s="21">
        <v>25</v>
      </c>
      <c r="K434" s="21"/>
      <c r="L434" s="21" t="s">
        <v>105</v>
      </c>
      <c r="M434" s="21">
        <v>139</v>
      </c>
      <c r="N434" s="21">
        <v>28</v>
      </c>
      <c r="O434" s="21" t="s">
        <v>1649</v>
      </c>
      <c r="P434" s="21" t="s">
        <v>1221</v>
      </c>
      <c r="Q434" s="21" t="s">
        <v>1233</v>
      </c>
    </row>
    <row r="435" s="4" customFormat="1" ht="71.25" spans="1:17">
      <c r="A435" s="21" t="s">
        <v>61</v>
      </c>
      <c r="B435" s="21" t="s">
        <v>72</v>
      </c>
      <c r="C435" s="21"/>
      <c r="D435" s="21" t="s">
        <v>1650</v>
      </c>
      <c r="E435" s="21" t="s">
        <v>1651</v>
      </c>
      <c r="F435" s="21" t="s">
        <v>302</v>
      </c>
      <c r="G435" s="21" t="s">
        <v>658</v>
      </c>
      <c r="H435" s="21">
        <v>13</v>
      </c>
      <c r="I435" s="21"/>
      <c r="J435" s="21">
        <v>13</v>
      </c>
      <c r="K435" s="21"/>
      <c r="L435" s="21" t="s">
        <v>105</v>
      </c>
      <c r="M435" s="21">
        <v>354</v>
      </c>
      <c r="N435" s="21">
        <v>142</v>
      </c>
      <c r="O435" s="21" t="s">
        <v>1652</v>
      </c>
      <c r="P435" s="21" t="s">
        <v>1221</v>
      </c>
      <c r="Q435" s="21" t="s">
        <v>1233</v>
      </c>
    </row>
    <row r="436" s="4" customFormat="1" ht="42.75" spans="1:17">
      <c r="A436" s="21" t="s">
        <v>61</v>
      </c>
      <c r="B436" s="21" t="s">
        <v>72</v>
      </c>
      <c r="C436" s="21"/>
      <c r="D436" s="21" t="s">
        <v>1653</v>
      </c>
      <c r="E436" s="21" t="s">
        <v>1654</v>
      </c>
      <c r="F436" s="21" t="s">
        <v>185</v>
      </c>
      <c r="G436" s="21" t="s">
        <v>1655</v>
      </c>
      <c r="H436" s="21">
        <v>22</v>
      </c>
      <c r="I436" s="21"/>
      <c r="J436" s="21">
        <v>22</v>
      </c>
      <c r="K436" s="21"/>
      <c r="L436" s="21" t="s">
        <v>105</v>
      </c>
      <c r="M436" s="21">
        <v>364</v>
      </c>
      <c r="N436" s="21">
        <v>57</v>
      </c>
      <c r="O436" s="21" t="s">
        <v>1656</v>
      </c>
      <c r="P436" s="21" t="s">
        <v>1221</v>
      </c>
      <c r="Q436" s="21" t="s">
        <v>1233</v>
      </c>
    </row>
    <row r="437" s="4" customFormat="1" ht="57" spans="1:17">
      <c r="A437" s="21" t="s">
        <v>61</v>
      </c>
      <c r="B437" s="21" t="s">
        <v>1657</v>
      </c>
      <c r="C437" s="21"/>
      <c r="D437" s="21" t="s">
        <v>1658</v>
      </c>
      <c r="E437" s="21" t="s">
        <v>1659</v>
      </c>
      <c r="F437" s="21" t="s">
        <v>298</v>
      </c>
      <c r="G437" s="21" t="s">
        <v>1660</v>
      </c>
      <c r="H437" s="21">
        <v>13.5</v>
      </c>
      <c r="I437" s="21"/>
      <c r="J437" s="21">
        <v>13.5</v>
      </c>
      <c r="K437" s="21"/>
      <c r="L437" s="21" t="s">
        <v>105</v>
      </c>
      <c r="M437" s="21">
        <v>633</v>
      </c>
      <c r="N437" s="21">
        <v>169</v>
      </c>
      <c r="O437" s="21" t="s">
        <v>1661</v>
      </c>
      <c r="P437" s="21" t="s">
        <v>1500</v>
      </c>
      <c r="Q437" s="21" t="s">
        <v>1233</v>
      </c>
    </row>
    <row r="438" s="4" customFormat="1" ht="71.25" spans="1:17">
      <c r="A438" s="21" t="s">
        <v>61</v>
      </c>
      <c r="B438" s="21" t="s">
        <v>72</v>
      </c>
      <c r="C438" s="21"/>
      <c r="D438" s="21" t="s">
        <v>1662</v>
      </c>
      <c r="E438" s="21" t="s">
        <v>1663</v>
      </c>
      <c r="F438" s="21" t="s">
        <v>762</v>
      </c>
      <c r="G438" s="21" t="s">
        <v>885</v>
      </c>
      <c r="H438" s="21">
        <v>450</v>
      </c>
      <c r="I438" s="21"/>
      <c r="J438" s="21"/>
      <c r="K438" s="21">
        <v>450</v>
      </c>
      <c r="L438" s="21" t="s">
        <v>105</v>
      </c>
      <c r="M438" s="21">
        <v>168</v>
      </c>
      <c r="N438" s="21">
        <v>40</v>
      </c>
      <c r="O438" s="21" t="s">
        <v>1664</v>
      </c>
      <c r="P438" s="21" t="s">
        <v>1665</v>
      </c>
      <c r="Q438" s="21" t="s">
        <v>1233</v>
      </c>
    </row>
    <row r="439" s="4" customFormat="1" ht="71.25" spans="1:17">
      <c r="A439" s="21" t="s">
        <v>92</v>
      </c>
      <c r="B439" s="21" t="s">
        <v>100</v>
      </c>
      <c r="C439" s="21"/>
      <c r="D439" s="21" t="s">
        <v>1666</v>
      </c>
      <c r="E439" s="21" t="s">
        <v>1667</v>
      </c>
      <c r="F439" s="21" t="s">
        <v>121</v>
      </c>
      <c r="G439" s="21" t="s">
        <v>1668</v>
      </c>
      <c r="H439" s="21">
        <v>2200</v>
      </c>
      <c r="I439" s="21"/>
      <c r="J439" s="21">
        <v>2200</v>
      </c>
      <c r="K439" s="21"/>
      <c r="L439" s="21" t="s">
        <v>105</v>
      </c>
      <c r="M439" s="21">
        <v>1324</v>
      </c>
      <c r="N439" s="21">
        <v>265</v>
      </c>
      <c r="O439" s="21" t="s">
        <v>1669</v>
      </c>
      <c r="P439" s="21" t="s">
        <v>1665</v>
      </c>
      <c r="Q439" s="21"/>
    </row>
    <row r="440" s="4" customFormat="1" ht="42.75" spans="1:17">
      <c r="A440" s="21" t="s">
        <v>61</v>
      </c>
      <c r="B440" s="21" t="s">
        <v>72</v>
      </c>
      <c r="C440" s="21"/>
      <c r="D440" s="21" t="s">
        <v>1670</v>
      </c>
      <c r="E440" s="21" t="s">
        <v>1671</v>
      </c>
      <c r="F440" s="21" t="s">
        <v>228</v>
      </c>
      <c r="G440" s="21" t="s">
        <v>1672</v>
      </c>
      <c r="H440" s="21">
        <v>10</v>
      </c>
      <c r="I440" s="21"/>
      <c r="J440" s="21">
        <v>10</v>
      </c>
      <c r="K440" s="21"/>
      <c r="L440" s="21" t="s">
        <v>105</v>
      </c>
      <c r="M440" s="21">
        <v>356</v>
      </c>
      <c r="N440" s="21">
        <v>63</v>
      </c>
      <c r="O440" s="21" t="s">
        <v>1673</v>
      </c>
      <c r="P440" s="21" t="s">
        <v>1665</v>
      </c>
      <c r="Q440" s="21" t="s">
        <v>1233</v>
      </c>
    </row>
    <row r="441" s="4" customFormat="1" ht="71.25" spans="1:17">
      <c r="A441" s="21" t="s">
        <v>61</v>
      </c>
      <c r="B441" s="21" t="s">
        <v>72</v>
      </c>
      <c r="C441" s="21"/>
      <c r="D441" s="21" t="s">
        <v>1674</v>
      </c>
      <c r="E441" s="21" t="s">
        <v>1675</v>
      </c>
      <c r="F441" s="21" t="s">
        <v>528</v>
      </c>
      <c r="G441" s="21" t="s">
        <v>1676</v>
      </c>
      <c r="H441" s="21">
        <v>55</v>
      </c>
      <c r="I441" s="21"/>
      <c r="J441" s="21">
        <v>55</v>
      </c>
      <c r="K441" s="21"/>
      <c r="L441" s="21" t="s">
        <v>105</v>
      </c>
      <c r="M441" s="21">
        <v>135</v>
      </c>
      <c r="N441" s="21">
        <v>32</v>
      </c>
      <c r="O441" s="21" t="s">
        <v>1677</v>
      </c>
      <c r="P441" s="21" t="s">
        <v>1665</v>
      </c>
      <c r="Q441" s="21" t="s">
        <v>1233</v>
      </c>
    </row>
    <row r="442" s="4" customFormat="1" ht="71.25" spans="1:17">
      <c r="A442" s="21" t="s">
        <v>61</v>
      </c>
      <c r="B442" s="21" t="s">
        <v>72</v>
      </c>
      <c r="C442" s="21"/>
      <c r="D442" s="21" t="s">
        <v>1678</v>
      </c>
      <c r="E442" s="21" t="s">
        <v>1679</v>
      </c>
      <c r="F442" s="21" t="s">
        <v>528</v>
      </c>
      <c r="G442" s="21" t="s">
        <v>1680</v>
      </c>
      <c r="H442" s="21">
        <v>89</v>
      </c>
      <c r="I442" s="21"/>
      <c r="J442" s="21">
        <v>89</v>
      </c>
      <c r="K442" s="21"/>
      <c r="L442" s="21" t="s">
        <v>105</v>
      </c>
      <c r="M442" s="21">
        <v>175</v>
      </c>
      <c r="N442" s="21">
        <v>52</v>
      </c>
      <c r="O442" s="21" t="s">
        <v>1681</v>
      </c>
      <c r="P442" s="21" t="s">
        <v>1665</v>
      </c>
      <c r="Q442" s="21" t="s">
        <v>1233</v>
      </c>
    </row>
    <row r="443" s="4" customFormat="1" ht="42.75" spans="1:17">
      <c r="A443" s="21" t="s">
        <v>61</v>
      </c>
      <c r="B443" s="21" t="s">
        <v>72</v>
      </c>
      <c r="C443" s="21"/>
      <c r="D443" s="21" t="s">
        <v>1682</v>
      </c>
      <c r="E443" s="21" t="s">
        <v>1683</v>
      </c>
      <c r="F443" s="21" t="s">
        <v>302</v>
      </c>
      <c r="G443" s="21" t="s">
        <v>650</v>
      </c>
      <c r="H443" s="21">
        <v>79</v>
      </c>
      <c r="I443" s="21"/>
      <c r="J443" s="21">
        <v>79</v>
      </c>
      <c r="K443" s="21"/>
      <c r="L443" s="21" t="s">
        <v>105</v>
      </c>
      <c r="M443" s="21">
        <v>149</v>
      </c>
      <c r="N443" s="21">
        <v>68</v>
      </c>
      <c r="O443" s="21" t="s">
        <v>1684</v>
      </c>
      <c r="P443" s="21" t="s">
        <v>1665</v>
      </c>
      <c r="Q443" s="21" t="s">
        <v>1233</v>
      </c>
    </row>
    <row r="444" s="4" customFormat="1" ht="42.75" spans="1:17">
      <c r="A444" s="21" t="s">
        <v>61</v>
      </c>
      <c r="B444" s="21" t="s">
        <v>72</v>
      </c>
      <c r="C444" s="21"/>
      <c r="D444" s="21" t="s">
        <v>1685</v>
      </c>
      <c r="E444" s="21" t="s">
        <v>1686</v>
      </c>
      <c r="F444" s="21" t="s">
        <v>153</v>
      </c>
      <c r="G444" s="21" t="s">
        <v>1260</v>
      </c>
      <c r="H444" s="21">
        <v>59.4</v>
      </c>
      <c r="I444" s="21"/>
      <c r="J444" s="21">
        <v>59.4</v>
      </c>
      <c r="K444" s="21"/>
      <c r="L444" s="21" t="s">
        <v>105</v>
      </c>
      <c r="M444" s="21">
        <v>66</v>
      </c>
      <c r="N444" s="21">
        <v>8</v>
      </c>
      <c r="O444" s="21" t="s">
        <v>1687</v>
      </c>
      <c r="P444" s="21" t="s">
        <v>417</v>
      </c>
      <c r="Q444" s="21" t="s">
        <v>1233</v>
      </c>
    </row>
    <row r="445" s="4" customFormat="1" ht="71.25" spans="1:17">
      <c r="A445" s="21" t="s">
        <v>61</v>
      </c>
      <c r="B445" s="21" t="s">
        <v>72</v>
      </c>
      <c r="C445" s="21"/>
      <c r="D445" s="21" t="s">
        <v>1688</v>
      </c>
      <c r="E445" s="21" t="s">
        <v>1689</v>
      </c>
      <c r="F445" s="21" t="s">
        <v>103</v>
      </c>
      <c r="G445" s="21" t="s">
        <v>939</v>
      </c>
      <c r="H445" s="21">
        <v>1.08</v>
      </c>
      <c r="I445" s="21"/>
      <c r="J445" s="21">
        <v>1.08</v>
      </c>
      <c r="K445" s="21"/>
      <c r="L445" s="21" t="s">
        <v>105</v>
      </c>
      <c r="M445" s="21">
        <v>428</v>
      </c>
      <c r="N445" s="21">
        <v>43</v>
      </c>
      <c r="O445" s="21" t="s">
        <v>1690</v>
      </c>
      <c r="P445" s="21" t="s">
        <v>417</v>
      </c>
      <c r="Q445" s="21" t="s">
        <v>1233</v>
      </c>
    </row>
    <row r="446" s="4" customFormat="1" ht="71.25" spans="1:17">
      <c r="A446" s="21" t="s">
        <v>61</v>
      </c>
      <c r="B446" s="21" t="s">
        <v>72</v>
      </c>
      <c r="C446" s="21"/>
      <c r="D446" s="21" t="s">
        <v>1691</v>
      </c>
      <c r="E446" s="21" t="s">
        <v>1692</v>
      </c>
      <c r="F446" s="21" t="s">
        <v>103</v>
      </c>
      <c r="G446" s="21" t="s">
        <v>1693</v>
      </c>
      <c r="H446" s="21">
        <v>13.5</v>
      </c>
      <c r="I446" s="21"/>
      <c r="J446" s="21">
        <v>13.5</v>
      </c>
      <c r="K446" s="21"/>
      <c r="L446" s="21" t="s">
        <v>105</v>
      </c>
      <c r="M446" s="21">
        <v>178</v>
      </c>
      <c r="N446" s="21">
        <v>27</v>
      </c>
      <c r="O446" s="21" t="s">
        <v>1694</v>
      </c>
      <c r="P446" s="21" t="s">
        <v>417</v>
      </c>
      <c r="Q446" s="21" t="s">
        <v>1233</v>
      </c>
    </row>
    <row r="447" s="4" customFormat="1" ht="71.25" spans="1:17">
      <c r="A447" s="21" t="s">
        <v>61</v>
      </c>
      <c r="B447" s="21" t="s">
        <v>72</v>
      </c>
      <c r="C447" s="21"/>
      <c r="D447" s="21" t="s">
        <v>1695</v>
      </c>
      <c r="E447" s="21" t="s">
        <v>1696</v>
      </c>
      <c r="F447" s="21" t="s">
        <v>103</v>
      </c>
      <c r="G447" s="21" t="s">
        <v>467</v>
      </c>
      <c r="H447" s="21">
        <v>9.45</v>
      </c>
      <c r="I447" s="21"/>
      <c r="J447" s="21">
        <v>9.45</v>
      </c>
      <c r="K447" s="21"/>
      <c r="L447" s="21" t="s">
        <v>105</v>
      </c>
      <c r="M447" s="21">
        <v>183</v>
      </c>
      <c r="N447" s="21">
        <v>21</v>
      </c>
      <c r="O447" s="21" t="s">
        <v>1697</v>
      </c>
      <c r="P447" s="21" t="s">
        <v>417</v>
      </c>
      <c r="Q447" s="21" t="s">
        <v>1233</v>
      </c>
    </row>
    <row r="448" s="4" customFormat="1" ht="71.25" spans="1:17">
      <c r="A448" s="21" t="s">
        <v>61</v>
      </c>
      <c r="B448" s="21" t="s">
        <v>72</v>
      </c>
      <c r="C448" s="21"/>
      <c r="D448" s="21" t="s">
        <v>1698</v>
      </c>
      <c r="E448" s="21" t="s">
        <v>1699</v>
      </c>
      <c r="F448" s="21" t="s">
        <v>103</v>
      </c>
      <c r="G448" s="21" t="s">
        <v>841</v>
      </c>
      <c r="H448" s="21">
        <v>10.8</v>
      </c>
      <c r="I448" s="21"/>
      <c r="J448" s="21">
        <v>10.8</v>
      </c>
      <c r="K448" s="21"/>
      <c r="L448" s="21" t="s">
        <v>105</v>
      </c>
      <c r="M448" s="21">
        <v>255</v>
      </c>
      <c r="N448" s="21">
        <v>36</v>
      </c>
      <c r="O448" s="21" t="s">
        <v>1700</v>
      </c>
      <c r="P448" s="21" t="s">
        <v>417</v>
      </c>
      <c r="Q448" s="21" t="s">
        <v>1233</v>
      </c>
    </row>
    <row r="449" s="4" customFormat="1" ht="42.75" spans="1:17">
      <c r="A449" s="21" t="s">
        <v>61</v>
      </c>
      <c r="B449" s="21" t="s">
        <v>72</v>
      </c>
      <c r="C449" s="21"/>
      <c r="D449" s="21" t="s">
        <v>1701</v>
      </c>
      <c r="E449" s="21" t="s">
        <v>1702</v>
      </c>
      <c r="F449" s="21" t="s">
        <v>228</v>
      </c>
      <c r="G449" s="21" t="s">
        <v>1703</v>
      </c>
      <c r="H449" s="21">
        <v>8.1</v>
      </c>
      <c r="I449" s="21"/>
      <c r="J449" s="21">
        <v>8.1</v>
      </c>
      <c r="K449" s="21"/>
      <c r="L449" s="21" t="s">
        <v>105</v>
      </c>
      <c r="M449" s="21">
        <v>311</v>
      </c>
      <c r="N449" s="21">
        <v>96</v>
      </c>
      <c r="O449" s="21" t="s">
        <v>1704</v>
      </c>
      <c r="P449" s="21" t="s">
        <v>417</v>
      </c>
      <c r="Q449" s="21" t="s">
        <v>1233</v>
      </c>
    </row>
    <row r="450" s="4" customFormat="1" ht="42.75" spans="1:17">
      <c r="A450" s="21" t="s">
        <v>61</v>
      </c>
      <c r="B450" s="21" t="s">
        <v>72</v>
      </c>
      <c r="C450" s="21"/>
      <c r="D450" s="21" t="s">
        <v>1705</v>
      </c>
      <c r="E450" s="21" t="s">
        <v>1706</v>
      </c>
      <c r="F450" s="21" t="s">
        <v>228</v>
      </c>
      <c r="G450" s="21" t="s">
        <v>1187</v>
      </c>
      <c r="H450" s="21">
        <v>18.9</v>
      </c>
      <c r="I450" s="21"/>
      <c r="J450" s="21">
        <v>18.9</v>
      </c>
      <c r="K450" s="21"/>
      <c r="L450" s="21" t="s">
        <v>105</v>
      </c>
      <c r="M450" s="21">
        <v>146</v>
      </c>
      <c r="N450" s="21">
        <v>39</v>
      </c>
      <c r="O450" s="21" t="s">
        <v>1707</v>
      </c>
      <c r="P450" s="21" t="s">
        <v>417</v>
      </c>
      <c r="Q450" s="21" t="s">
        <v>1233</v>
      </c>
    </row>
    <row r="451" s="4" customFormat="1" ht="42.75" spans="1:17">
      <c r="A451" s="21" t="s">
        <v>61</v>
      </c>
      <c r="B451" s="21" t="s">
        <v>72</v>
      </c>
      <c r="C451" s="21"/>
      <c r="D451" s="21" t="s">
        <v>1708</v>
      </c>
      <c r="E451" s="21" t="s">
        <v>1702</v>
      </c>
      <c r="F451" s="21" t="s">
        <v>116</v>
      </c>
      <c r="G451" s="21" t="s">
        <v>1359</v>
      </c>
      <c r="H451" s="21">
        <v>8.1</v>
      </c>
      <c r="I451" s="21"/>
      <c r="J451" s="21">
        <v>8.1</v>
      </c>
      <c r="K451" s="21"/>
      <c r="L451" s="21" t="s">
        <v>105</v>
      </c>
      <c r="M451" s="21">
        <v>550</v>
      </c>
      <c r="N451" s="21">
        <v>96</v>
      </c>
      <c r="O451" s="21" t="s">
        <v>1709</v>
      </c>
      <c r="P451" s="21" t="s">
        <v>417</v>
      </c>
      <c r="Q451" s="21" t="s">
        <v>1233</v>
      </c>
    </row>
    <row r="452" s="4" customFormat="1" ht="42.75" spans="1:17">
      <c r="A452" s="21" t="s">
        <v>61</v>
      </c>
      <c r="B452" s="21" t="s">
        <v>72</v>
      </c>
      <c r="C452" s="21"/>
      <c r="D452" s="21" t="s">
        <v>1710</v>
      </c>
      <c r="E452" s="21" t="s">
        <v>1692</v>
      </c>
      <c r="F452" s="21" t="s">
        <v>116</v>
      </c>
      <c r="G452" s="21" t="s">
        <v>117</v>
      </c>
      <c r="H452" s="21">
        <v>13.5</v>
      </c>
      <c r="I452" s="21"/>
      <c r="J452" s="21">
        <v>13.5</v>
      </c>
      <c r="K452" s="21"/>
      <c r="L452" s="21" t="s">
        <v>105</v>
      </c>
      <c r="M452" s="21">
        <v>224</v>
      </c>
      <c r="N452" s="21">
        <v>63</v>
      </c>
      <c r="O452" s="21" t="s">
        <v>1711</v>
      </c>
      <c r="P452" s="21" t="s">
        <v>417</v>
      </c>
      <c r="Q452" s="21" t="s">
        <v>1233</v>
      </c>
    </row>
    <row r="453" s="4" customFormat="1" ht="57" spans="1:17">
      <c r="A453" s="21" t="s">
        <v>61</v>
      </c>
      <c r="B453" s="21" t="s">
        <v>72</v>
      </c>
      <c r="C453" s="21"/>
      <c r="D453" s="21" t="s">
        <v>1712</v>
      </c>
      <c r="E453" s="21" t="s">
        <v>1702</v>
      </c>
      <c r="F453" s="21" t="s">
        <v>116</v>
      </c>
      <c r="G453" s="21" t="s">
        <v>1713</v>
      </c>
      <c r="H453" s="21">
        <v>8.1</v>
      </c>
      <c r="I453" s="21"/>
      <c r="J453" s="21">
        <v>8.1</v>
      </c>
      <c r="K453" s="21"/>
      <c r="L453" s="21" t="s">
        <v>105</v>
      </c>
      <c r="M453" s="21">
        <v>446</v>
      </c>
      <c r="N453" s="21">
        <v>82</v>
      </c>
      <c r="O453" s="21" t="s">
        <v>1714</v>
      </c>
      <c r="P453" s="21" t="s">
        <v>417</v>
      </c>
      <c r="Q453" s="21" t="s">
        <v>1233</v>
      </c>
    </row>
    <row r="454" s="4" customFormat="1" ht="42.75" spans="1:17">
      <c r="A454" s="21" t="s">
        <v>61</v>
      </c>
      <c r="B454" s="21" t="s">
        <v>72</v>
      </c>
      <c r="C454" s="21"/>
      <c r="D454" s="21" t="s">
        <v>1715</v>
      </c>
      <c r="E454" s="21" t="s">
        <v>1716</v>
      </c>
      <c r="F454" s="21" t="s">
        <v>116</v>
      </c>
      <c r="G454" s="21" t="s">
        <v>353</v>
      </c>
      <c r="H454" s="21">
        <v>16.2</v>
      </c>
      <c r="I454" s="21"/>
      <c r="J454" s="21">
        <v>16.2</v>
      </c>
      <c r="K454" s="21"/>
      <c r="L454" s="21" t="s">
        <v>105</v>
      </c>
      <c r="M454" s="21">
        <v>259</v>
      </c>
      <c r="N454" s="21">
        <v>42</v>
      </c>
      <c r="O454" s="21" t="s">
        <v>1717</v>
      </c>
      <c r="P454" s="21" t="s">
        <v>417</v>
      </c>
      <c r="Q454" s="21" t="s">
        <v>1233</v>
      </c>
    </row>
    <row r="455" s="4" customFormat="1" ht="42.75" spans="1:17">
      <c r="A455" s="21" t="s">
        <v>61</v>
      </c>
      <c r="B455" s="21" t="s">
        <v>72</v>
      </c>
      <c r="C455" s="21"/>
      <c r="D455" s="21" t="s">
        <v>1718</v>
      </c>
      <c r="E455" s="21" t="s">
        <v>1716</v>
      </c>
      <c r="F455" s="21" t="s">
        <v>116</v>
      </c>
      <c r="G455" s="21" t="s">
        <v>1719</v>
      </c>
      <c r="H455" s="21">
        <v>16.2</v>
      </c>
      <c r="I455" s="21"/>
      <c r="J455" s="21">
        <v>16.2</v>
      </c>
      <c r="K455" s="21"/>
      <c r="L455" s="21" t="s">
        <v>105</v>
      </c>
      <c r="M455" s="21">
        <v>191</v>
      </c>
      <c r="N455" s="21">
        <v>55</v>
      </c>
      <c r="O455" s="21" t="s">
        <v>1720</v>
      </c>
      <c r="P455" s="21" t="s">
        <v>417</v>
      </c>
      <c r="Q455" s="21" t="s">
        <v>1233</v>
      </c>
    </row>
    <row r="456" s="4" customFormat="1" ht="42.75" spans="1:17">
      <c r="A456" s="21" t="s">
        <v>61</v>
      </c>
      <c r="B456" s="21" t="s">
        <v>72</v>
      </c>
      <c r="C456" s="21"/>
      <c r="D456" s="21" t="s">
        <v>1721</v>
      </c>
      <c r="E456" s="21" t="s">
        <v>1699</v>
      </c>
      <c r="F456" s="21" t="s">
        <v>116</v>
      </c>
      <c r="G456" s="21" t="s">
        <v>1722</v>
      </c>
      <c r="H456" s="21">
        <v>10.8</v>
      </c>
      <c r="I456" s="21"/>
      <c r="J456" s="21">
        <v>10.8</v>
      </c>
      <c r="K456" s="21"/>
      <c r="L456" s="21" t="s">
        <v>105</v>
      </c>
      <c r="M456" s="21">
        <v>261</v>
      </c>
      <c r="N456" s="21">
        <v>44</v>
      </c>
      <c r="O456" s="21" t="s">
        <v>1723</v>
      </c>
      <c r="P456" s="21" t="s">
        <v>417</v>
      </c>
      <c r="Q456" s="21" t="s">
        <v>1233</v>
      </c>
    </row>
    <row r="457" s="4" customFormat="1" ht="42.75" spans="1:17">
      <c r="A457" s="21" t="s">
        <v>61</v>
      </c>
      <c r="B457" s="21" t="s">
        <v>72</v>
      </c>
      <c r="C457" s="21"/>
      <c r="D457" s="21" t="s">
        <v>1724</v>
      </c>
      <c r="E457" s="21" t="s">
        <v>1725</v>
      </c>
      <c r="F457" s="21" t="s">
        <v>116</v>
      </c>
      <c r="G457" s="21" t="s">
        <v>1726</v>
      </c>
      <c r="H457" s="21">
        <v>7.29</v>
      </c>
      <c r="I457" s="21"/>
      <c r="J457" s="21">
        <v>7.29</v>
      </c>
      <c r="K457" s="21"/>
      <c r="L457" s="21" t="s">
        <v>105</v>
      </c>
      <c r="M457" s="21">
        <v>307</v>
      </c>
      <c r="N457" s="21">
        <v>84</v>
      </c>
      <c r="O457" s="21" t="s">
        <v>1727</v>
      </c>
      <c r="P457" s="21" t="s">
        <v>417</v>
      </c>
      <c r="Q457" s="21" t="s">
        <v>1233</v>
      </c>
    </row>
    <row r="458" s="4" customFormat="1" ht="42.75" spans="1:17">
      <c r="A458" s="21" t="s">
        <v>61</v>
      </c>
      <c r="B458" s="21" t="s">
        <v>72</v>
      </c>
      <c r="C458" s="21"/>
      <c r="D458" s="21" t="s">
        <v>1728</v>
      </c>
      <c r="E458" s="21" t="s">
        <v>1702</v>
      </c>
      <c r="F458" s="21" t="s">
        <v>302</v>
      </c>
      <c r="G458" s="21" t="s">
        <v>1729</v>
      </c>
      <c r="H458" s="21">
        <v>8.1</v>
      </c>
      <c r="I458" s="21"/>
      <c r="J458" s="21">
        <v>8.1</v>
      </c>
      <c r="K458" s="21"/>
      <c r="L458" s="21" t="s">
        <v>105</v>
      </c>
      <c r="M458" s="21">
        <v>151</v>
      </c>
      <c r="N458" s="21">
        <v>35</v>
      </c>
      <c r="O458" s="21" t="s">
        <v>1730</v>
      </c>
      <c r="P458" s="21" t="s">
        <v>417</v>
      </c>
      <c r="Q458" s="21" t="s">
        <v>1233</v>
      </c>
    </row>
    <row r="459" s="4" customFormat="1" ht="42.75" spans="1:17">
      <c r="A459" s="21" t="s">
        <v>61</v>
      </c>
      <c r="B459" s="21" t="s">
        <v>72</v>
      </c>
      <c r="C459" s="21"/>
      <c r="D459" s="21" t="s">
        <v>1731</v>
      </c>
      <c r="E459" s="21" t="s">
        <v>1732</v>
      </c>
      <c r="F459" s="21" t="s">
        <v>302</v>
      </c>
      <c r="G459" s="21" t="s">
        <v>1002</v>
      </c>
      <c r="H459" s="21">
        <v>6.75</v>
      </c>
      <c r="I459" s="21"/>
      <c r="J459" s="21">
        <v>6.75</v>
      </c>
      <c r="K459" s="21"/>
      <c r="L459" s="21" t="s">
        <v>105</v>
      </c>
      <c r="M459" s="21">
        <v>63</v>
      </c>
      <c r="N459" s="21">
        <v>9</v>
      </c>
      <c r="O459" s="21" t="s">
        <v>1733</v>
      </c>
      <c r="P459" s="21" t="s">
        <v>417</v>
      </c>
      <c r="Q459" s="21" t="s">
        <v>1233</v>
      </c>
    </row>
    <row r="460" s="4" customFormat="1" ht="71.25" spans="1:17">
      <c r="A460" s="21" t="s">
        <v>61</v>
      </c>
      <c r="B460" s="21" t="s">
        <v>72</v>
      </c>
      <c r="C460" s="21"/>
      <c r="D460" s="21" t="s">
        <v>1734</v>
      </c>
      <c r="E460" s="21" t="s">
        <v>1699</v>
      </c>
      <c r="F460" s="21" t="s">
        <v>528</v>
      </c>
      <c r="G460" s="21" t="s">
        <v>1735</v>
      </c>
      <c r="H460" s="21">
        <v>10.8</v>
      </c>
      <c r="I460" s="21"/>
      <c r="J460" s="21">
        <v>10.8</v>
      </c>
      <c r="K460" s="21"/>
      <c r="L460" s="21" t="s">
        <v>105</v>
      </c>
      <c r="M460" s="21">
        <v>183</v>
      </c>
      <c r="N460" s="21">
        <v>56</v>
      </c>
      <c r="O460" s="21" t="s">
        <v>1736</v>
      </c>
      <c r="P460" s="21" t="s">
        <v>417</v>
      </c>
      <c r="Q460" s="21" t="s">
        <v>1233</v>
      </c>
    </row>
    <row r="461" s="4" customFormat="1" ht="71.25" spans="1:17">
      <c r="A461" s="21" t="s">
        <v>61</v>
      </c>
      <c r="B461" s="21" t="s">
        <v>72</v>
      </c>
      <c r="C461" s="21"/>
      <c r="D461" s="21" t="s">
        <v>1737</v>
      </c>
      <c r="E461" s="21" t="s">
        <v>1738</v>
      </c>
      <c r="F461" s="21" t="s">
        <v>528</v>
      </c>
      <c r="G461" s="21" t="s">
        <v>1739</v>
      </c>
      <c r="H461" s="21">
        <v>27</v>
      </c>
      <c r="I461" s="21"/>
      <c r="J461" s="21">
        <v>27</v>
      </c>
      <c r="K461" s="21"/>
      <c r="L461" s="21" t="s">
        <v>105</v>
      </c>
      <c r="M461" s="21">
        <v>421</v>
      </c>
      <c r="N461" s="21">
        <v>107</v>
      </c>
      <c r="O461" s="21" t="s">
        <v>1740</v>
      </c>
      <c r="P461" s="21" t="s">
        <v>417</v>
      </c>
      <c r="Q461" s="21" t="s">
        <v>1257</v>
      </c>
    </row>
    <row r="462" s="4" customFormat="1" ht="42.75" spans="1:17">
      <c r="A462" s="21" t="s">
        <v>61</v>
      </c>
      <c r="B462" s="21" t="s">
        <v>72</v>
      </c>
      <c r="C462" s="21"/>
      <c r="D462" s="21" t="s">
        <v>1741</v>
      </c>
      <c r="E462" s="21" t="s">
        <v>1702</v>
      </c>
      <c r="F462" s="21" t="s">
        <v>762</v>
      </c>
      <c r="G462" s="21" t="s">
        <v>779</v>
      </c>
      <c r="H462" s="21">
        <v>8.1</v>
      </c>
      <c r="I462" s="21"/>
      <c r="J462" s="21">
        <v>8.1</v>
      </c>
      <c r="K462" s="21"/>
      <c r="L462" s="21" t="s">
        <v>105</v>
      </c>
      <c r="M462" s="21">
        <v>137</v>
      </c>
      <c r="N462" s="21">
        <v>34</v>
      </c>
      <c r="O462" s="21" t="s">
        <v>1742</v>
      </c>
      <c r="P462" s="21" t="s">
        <v>417</v>
      </c>
      <c r="Q462" s="21" t="s">
        <v>1233</v>
      </c>
    </row>
    <row r="463" s="4" customFormat="1" ht="57" spans="1:17">
      <c r="A463" s="21" t="s">
        <v>61</v>
      </c>
      <c r="B463" s="21" t="s">
        <v>72</v>
      </c>
      <c r="C463" s="21"/>
      <c r="D463" s="21" t="s">
        <v>1743</v>
      </c>
      <c r="E463" s="21" t="s">
        <v>1744</v>
      </c>
      <c r="F463" s="21" t="s">
        <v>762</v>
      </c>
      <c r="G463" s="21" t="s">
        <v>1745</v>
      </c>
      <c r="H463" s="21">
        <v>5.4</v>
      </c>
      <c r="I463" s="21"/>
      <c r="J463" s="21">
        <v>5.4</v>
      </c>
      <c r="K463" s="21"/>
      <c r="L463" s="21" t="s">
        <v>105</v>
      </c>
      <c r="M463" s="21">
        <v>183</v>
      </c>
      <c r="N463" s="21">
        <v>40</v>
      </c>
      <c r="O463" s="21" t="s">
        <v>1746</v>
      </c>
      <c r="P463" s="21" t="s">
        <v>417</v>
      </c>
      <c r="Q463" s="21" t="s">
        <v>1233</v>
      </c>
    </row>
    <row r="464" s="4" customFormat="1" ht="42.75" spans="1:17">
      <c r="A464" s="21" t="s">
        <v>61</v>
      </c>
      <c r="B464" s="21" t="s">
        <v>72</v>
      </c>
      <c r="C464" s="21"/>
      <c r="D464" s="21" t="s">
        <v>1747</v>
      </c>
      <c r="E464" s="21" t="s">
        <v>1702</v>
      </c>
      <c r="F464" s="21" t="s">
        <v>762</v>
      </c>
      <c r="G464" s="21" t="s">
        <v>783</v>
      </c>
      <c r="H464" s="21">
        <v>8.1</v>
      </c>
      <c r="I464" s="21"/>
      <c r="J464" s="21">
        <v>8.1</v>
      </c>
      <c r="K464" s="21"/>
      <c r="L464" s="21" t="s">
        <v>105</v>
      </c>
      <c r="M464" s="21">
        <v>139</v>
      </c>
      <c r="N464" s="21">
        <v>37</v>
      </c>
      <c r="O464" s="21" t="s">
        <v>1748</v>
      </c>
      <c r="P464" s="21" t="s">
        <v>417</v>
      </c>
      <c r="Q464" s="21" t="s">
        <v>1233</v>
      </c>
    </row>
    <row r="465" s="4" customFormat="1" ht="42.75" spans="1:17">
      <c r="A465" s="21" t="s">
        <v>61</v>
      </c>
      <c r="B465" s="21" t="s">
        <v>72</v>
      </c>
      <c r="C465" s="21"/>
      <c r="D465" s="21" t="s">
        <v>1749</v>
      </c>
      <c r="E465" s="21" t="s">
        <v>1750</v>
      </c>
      <c r="F465" s="21" t="s">
        <v>762</v>
      </c>
      <c r="G465" s="21" t="s">
        <v>885</v>
      </c>
      <c r="H465" s="21">
        <v>45.9</v>
      </c>
      <c r="I465" s="21"/>
      <c r="J465" s="21">
        <v>45.9</v>
      </c>
      <c r="K465" s="21"/>
      <c r="L465" s="21" t="s">
        <v>105</v>
      </c>
      <c r="M465" s="21">
        <v>168</v>
      </c>
      <c r="N465" s="21">
        <v>40</v>
      </c>
      <c r="O465" s="21" t="s">
        <v>1751</v>
      </c>
      <c r="P465" s="21" t="s">
        <v>417</v>
      </c>
      <c r="Q465" s="21" t="s">
        <v>1233</v>
      </c>
    </row>
    <row r="466" s="4" customFormat="1" ht="57" spans="1:17">
      <c r="A466" s="21" t="s">
        <v>61</v>
      </c>
      <c r="B466" s="21" t="s">
        <v>72</v>
      </c>
      <c r="C466" s="21"/>
      <c r="D466" s="21" t="s">
        <v>1752</v>
      </c>
      <c r="E466" s="21" t="s">
        <v>1702</v>
      </c>
      <c r="F466" s="21" t="s">
        <v>738</v>
      </c>
      <c r="G466" s="21" t="s">
        <v>1753</v>
      </c>
      <c r="H466" s="21">
        <v>8.1</v>
      </c>
      <c r="I466" s="21"/>
      <c r="J466" s="21">
        <v>8.1</v>
      </c>
      <c r="K466" s="21"/>
      <c r="L466" s="21" t="s">
        <v>105</v>
      </c>
      <c r="M466" s="21">
        <v>163</v>
      </c>
      <c r="N466" s="21">
        <v>48</v>
      </c>
      <c r="O466" s="21" t="s">
        <v>1754</v>
      </c>
      <c r="P466" s="21" t="s">
        <v>417</v>
      </c>
      <c r="Q466" s="21" t="s">
        <v>1233</v>
      </c>
    </row>
    <row r="467" s="4" customFormat="1" ht="42.75" spans="1:17">
      <c r="A467" s="21" t="s">
        <v>61</v>
      </c>
      <c r="B467" s="21" t="s">
        <v>72</v>
      </c>
      <c r="C467" s="21"/>
      <c r="D467" s="21" t="s">
        <v>1755</v>
      </c>
      <c r="E467" s="21" t="s">
        <v>1692</v>
      </c>
      <c r="F467" s="21" t="s">
        <v>298</v>
      </c>
      <c r="G467" s="21" t="s">
        <v>1756</v>
      </c>
      <c r="H467" s="21">
        <v>13.5</v>
      </c>
      <c r="I467" s="21"/>
      <c r="J467" s="21">
        <v>13.5</v>
      </c>
      <c r="K467" s="21"/>
      <c r="L467" s="21" t="s">
        <v>105</v>
      </c>
      <c r="M467" s="21">
        <v>160</v>
      </c>
      <c r="N467" s="21">
        <v>51</v>
      </c>
      <c r="O467" s="21" t="s">
        <v>1757</v>
      </c>
      <c r="P467" s="21" t="s">
        <v>417</v>
      </c>
      <c r="Q467" s="21" t="s">
        <v>1233</v>
      </c>
    </row>
    <row r="468" s="4" customFormat="1" ht="42.75" spans="1:17">
      <c r="A468" s="21" t="s">
        <v>61</v>
      </c>
      <c r="B468" s="21" t="s">
        <v>72</v>
      </c>
      <c r="C468" s="21"/>
      <c r="D468" s="21" t="s">
        <v>1758</v>
      </c>
      <c r="E468" s="21" t="s">
        <v>1699</v>
      </c>
      <c r="F468" s="21" t="s">
        <v>298</v>
      </c>
      <c r="G468" s="21" t="s">
        <v>620</v>
      </c>
      <c r="H468" s="21">
        <v>10.8</v>
      </c>
      <c r="I468" s="21"/>
      <c r="J468" s="21">
        <v>10.8</v>
      </c>
      <c r="K468" s="21"/>
      <c r="L468" s="21" t="s">
        <v>105</v>
      </c>
      <c r="M468" s="21">
        <v>611</v>
      </c>
      <c r="N468" s="21">
        <v>175</v>
      </c>
      <c r="O468" s="21" t="s">
        <v>1759</v>
      </c>
      <c r="P468" s="21" t="s">
        <v>417</v>
      </c>
      <c r="Q468" s="21" t="s">
        <v>1257</v>
      </c>
    </row>
    <row r="469" s="4" customFormat="1" ht="42.75" spans="1:17">
      <c r="A469" s="21" t="s">
        <v>61</v>
      </c>
      <c r="B469" s="21" t="s">
        <v>72</v>
      </c>
      <c r="C469" s="21"/>
      <c r="D469" s="21" t="s">
        <v>1760</v>
      </c>
      <c r="E469" s="21" t="s">
        <v>1692</v>
      </c>
      <c r="F469" s="21" t="s">
        <v>298</v>
      </c>
      <c r="G469" s="21" t="s">
        <v>167</v>
      </c>
      <c r="H469" s="21">
        <v>13.5</v>
      </c>
      <c r="I469" s="21"/>
      <c r="J469" s="21">
        <v>13.5</v>
      </c>
      <c r="K469" s="21"/>
      <c r="L469" s="21" t="s">
        <v>105</v>
      </c>
      <c r="M469" s="21">
        <v>435</v>
      </c>
      <c r="N469" s="21">
        <v>83</v>
      </c>
      <c r="O469" s="21" t="s">
        <v>1761</v>
      </c>
      <c r="P469" s="21" t="s">
        <v>417</v>
      </c>
      <c r="Q469" s="21" t="s">
        <v>1233</v>
      </c>
    </row>
    <row r="470" s="4" customFormat="1" ht="42.75" spans="1:17">
      <c r="A470" s="21" t="s">
        <v>61</v>
      </c>
      <c r="B470" s="21" t="s">
        <v>72</v>
      </c>
      <c r="C470" s="21"/>
      <c r="D470" s="21" t="s">
        <v>1762</v>
      </c>
      <c r="E470" s="21" t="s">
        <v>1699</v>
      </c>
      <c r="F470" s="21" t="s">
        <v>298</v>
      </c>
      <c r="G470" s="21" t="s">
        <v>597</v>
      </c>
      <c r="H470" s="21">
        <v>10.8</v>
      </c>
      <c r="I470" s="21"/>
      <c r="J470" s="21">
        <v>10.8</v>
      </c>
      <c r="K470" s="21"/>
      <c r="L470" s="21" t="s">
        <v>105</v>
      </c>
      <c r="M470" s="21">
        <v>302</v>
      </c>
      <c r="N470" s="21">
        <v>65</v>
      </c>
      <c r="O470" s="21" t="s">
        <v>1763</v>
      </c>
      <c r="P470" s="21" t="s">
        <v>417</v>
      </c>
      <c r="Q470" s="21" t="s">
        <v>1233</v>
      </c>
    </row>
    <row r="471" s="4" customFormat="1" ht="71.25" spans="1:17">
      <c r="A471" s="21" t="s">
        <v>61</v>
      </c>
      <c r="B471" s="21" t="s">
        <v>72</v>
      </c>
      <c r="C471" s="21"/>
      <c r="D471" s="21" t="s">
        <v>1764</v>
      </c>
      <c r="E471" s="21" t="s">
        <v>1699</v>
      </c>
      <c r="F471" s="21" t="s">
        <v>136</v>
      </c>
      <c r="G471" s="21" t="s">
        <v>1765</v>
      </c>
      <c r="H471" s="21">
        <v>10.8</v>
      </c>
      <c r="I471" s="21"/>
      <c r="J471" s="21">
        <v>10.8</v>
      </c>
      <c r="K471" s="21"/>
      <c r="L471" s="21" t="s">
        <v>105</v>
      </c>
      <c r="M471" s="21">
        <v>230</v>
      </c>
      <c r="N471" s="21">
        <v>100</v>
      </c>
      <c r="O471" s="21" t="s">
        <v>1766</v>
      </c>
      <c r="P471" s="21" t="s">
        <v>417</v>
      </c>
      <c r="Q471" s="21" t="s">
        <v>1233</v>
      </c>
    </row>
    <row r="472" s="4" customFormat="1" ht="71.25" spans="1:17">
      <c r="A472" s="21" t="s">
        <v>61</v>
      </c>
      <c r="B472" s="21" t="s">
        <v>72</v>
      </c>
      <c r="C472" s="21"/>
      <c r="D472" s="21" t="s">
        <v>1767</v>
      </c>
      <c r="E472" s="21" t="s">
        <v>1768</v>
      </c>
      <c r="F472" s="21" t="s">
        <v>136</v>
      </c>
      <c r="G472" s="21" t="s">
        <v>1769</v>
      </c>
      <c r="H472" s="21">
        <v>17.28</v>
      </c>
      <c r="I472" s="21"/>
      <c r="J472" s="21">
        <v>17.28</v>
      </c>
      <c r="K472" s="21"/>
      <c r="L472" s="21" t="s">
        <v>105</v>
      </c>
      <c r="M472" s="21">
        <v>147</v>
      </c>
      <c r="N472" s="21">
        <v>47</v>
      </c>
      <c r="O472" s="21" t="s">
        <v>1770</v>
      </c>
      <c r="P472" s="21" t="s">
        <v>417</v>
      </c>
      <c r="Q472" s="21" t="s">
        <v>1233</v>
      </c>
    </row>
    <row r="473" s="4" customFormat="1" ht="57" spans="1:17">
      <c r="A473" s="21" t="s">
        <v>61</v>
      </c>
      <c r="B473" s="21" t="s">
        <v>72</v>
      </c>
      <c r="C473" s="21"/>
      <c r="D473" s="21" t="s">
        <v>1771</v>
      </c>
      <c r="E473" s="21" t="s">
        <v>1772</v>
      </c>
      <c r="F473" s="21" t="s">
        <v>199</v>
      </c>
      <c r="G473" s="21" t="s">
        <v>1773</v>
      </c>
      <c r="H473" s="21">
        <v>19.98</v>
      </c>
      <c r="I473" s="21"/>
      <c r="J473" s="21">
        <v>19.98</v>
      </c>
      <c r="K473" s="21"/>
      <c r="L473" s="21" t="s">
        <v>105</v>
      </c>
      <c r="M473" s="21">
        <v>332</v>
      </c>
      <c r="N473" s="21">
        <v>138</v>
      </c>
      <c r="O473" s="21" t="s">
        <v>1774</v>
      </c>
      <c r="P473" s="21" t="s">
        <v>417</v>
      </c>
      <c r="Q473" s="21" t="s">
        <v>1233</v>
      </c>
    </row>
    <row r="474" s="4" customFormat="1" ht="42.75" spans="1:17">
      <c r="A474" s="21" t="s">
        <v>61</v>
      </c>
      <c r="B474" s="21" t="s">
        <v>72</v>
      </c>
      <c r="C474" s="21"/>
      <c r="D474" s="21" t="s">
        <v>1775</v>
      </c>
      <c r="E474" s="21" t="s">
        <v>1716</v>
      </c>
      <c r="F474" s="21" t="s">
        <v>185</v>
      </c>
      <c r="G474" s="21" t="s">
        <v>1776</v>
      </c>
      <c r="H474" s="21">
        <v>16.2</v>
      </c>
      <c r="I474" s="21"/>
      <c r="J474" s="21">
        <v>16.2</v>
      </c>
      <c r="K474" s="21"/>
      <c r="L474" s="21" t="s">
        <v>105</v>
      </c>
      <c r="M474" s="21">
        <v>179</v>
      </c>
      <c r="N474" s="21">
        <v>48</v>
      </c>
      <c r="O474" s="21" t="s">
        <v>1777</v>
      </c>
      <c r="P474" s="21" t="s">
        <v>417</v>
      </c>
      <c r="Q474" s="21" t="s">
        <v>1233</v>
      </c>
    </row>
    <row r="475" s="4" customFormat="1" ht="42.75" spans="1:17">
      <c r="A475" s="21" t="s">
        <v>61</v>
      </c>
      <c r="B475" s="21" t="s">
        <v>72</v>
      </c>
      <c r="C475" s="21"/>
      <c r="D475" s="21" t="s">
        <v>1778</v>
      </c>
      <c r="E475" s="21" t="s">
        <v>1692</v>
      </c>
      <c r="F475" s="21" t="s">
        <v>244</v>
      </c>
      <c r="G475" s="21" t="s">
        <v>1779</v>
      </c>
      <c r="H475" s="21">
        <v>13.5</v>
      </c>
      <c r="I475" s="21"/>
      <c r="J475" s="21">
        <v>13.5</v>
      </c>
      <c r="K475" s="21"/>
      <c r="L475" s="21" t="s">
        <v>105</v>
      </c>
      <c r="M475" s="21">
        <v>378</v>
      </c>
      <c r="N475" s="21">
        <v>56</v>
      </c>
      <c r="O475" s="21" t="s">
        <v>1780</v>
      </c>
      <c r="P475" s="21" t="s">
        <v>417</v>
      </c>
      <c r="Q475" s="21" t="s">
        <v>1233</v>
      </c>
    </row>
    <row r="476" s="4" customFormat="1" ht="42.75" spans="1:17">
      <c r="A476" s="21" t="s">
        <v>61</v>
      </c>
      <c r="B476" s="21" t="s">
        <v>72</v>
      </c>
      <c r="C476" s="21"/>
      <c r="D476" s="21" t="s">
        <v>1781</v>
      </c>
      <c r="E476" s="21" t="s">
        <v>1692</v>
      </c>
      <c r="F476" s="21" t="s">
        <v>244</v>
      </c>
      <c r="G476" s="21" t="s">
        <v>1782</v>
      </c>
      <c r="H476" s="21">
        <v>13.5</v>
      </c>
      <c r="I476" s="21"/>
      <c r="J476" s="21">
        <v>13.5</v>
      </c>
      <c r="K476" s="21"/>
      <c r="L476" s="21" t="s">
        <v>105</v>
      </c>
      <c r="M476" s="21">
        <v>324</v>
      </c>
      <c r="N476" s="21">
        <v>71</v>
      </c>
      <c r="O476" s="21" t="s">
        <v>1783</v>
      </c>
      <c r="P476" s="21" t="s">
        <v>417</v>
      </c>
      <c r="Q476" s="21" t="s">
        <v>1233</v>
      </c>
    </row>
    <row r="477" s="4" customFormat="1" ht="71.25" spans="1:17">
      <c r="A477" s="21" t="s">
        <v>61</v>
      </c>
      <c r="B477" s="21" t="s">
        <v>72</v>
      </c>
      <c r="C477" s="21"/>
      <c r="D477" s="21" t="s">
        <v>1784</v>
      </c>
      <c r="E477" s="21" t="s">
        <v>1692</v>
      </c>
      <c r="F477" s="21" t="s">
        <v>176</v>
      </c>
      <c r="G477" s="21" t="s">
        <v>1013</v>
      </c>
      <c r="H477" s="21">
        <v>13.5</v>
      </c>
      <c r="I477" s="21"/>
      <c r="J477" s="21">
        <v>13.5</v>
      </c>
      <c r="K477" s="21"/>
      <c r="L477" s="21" t="s">
        <v>105</v>
      </c>
      <c r="M477" s="21">
        <v>260</v>
      </c>
      <c r="N477" s="21">
        <v>73</v>
      </c>
      <c r="O477" s="21" t="s">
        <v>1785</v>
      </c>
      <c r="P477" s="21" t="s">
        <v>417</v>
      </c>
      <c r="Q477" s="21" t="s">
        <v>1233</v>
      </c>
    </row>
    <row r="478" s="4" customFormat="1" ht="71.25" spans="1:17">
      <c r="A478" s="21" t="s">
        <v>61</v>
      </c>
      <c r="B478" s="21" t="s">
        <v>72</v>
      </c>
      <c r="C478" s="21"/>
      <c r="D478" s="21" t="s">
        <v>1786</v>
      </c>
      <c r="E478" s="21" t="s">
        <v>1692</v>
      </c>
      <c r="F478" s="21" t="s">
        <v>176</v>
      </c>
      <c r="G478" s="21" t="s">
        <v>1753</v>
      </c>
      <c r="H478" s="21">
        <v>13.5</v>
      </c>
      <c r="I478" s="21"/>
      <c r="J478" s="21">
        <v>13.5</v>
      </c>
      <c r="K478" s="21"/>
      <c r="L478" s="21" t="s">
        <v>105</v>
      </c>
      <c r="M478" s="21">
        <v>302</v>
      </c>
      <c r="N478" s="21">
        <v>75</v>
      </c>
      <c r="O478" s="21" t="s">
        <v>1787</v>
      </c>
      <c r="P478" s="21" t="s">
        <v>417</v>
      </c>
      <c r="Q478" s="21" t="s">
        <v>1233</v>
      </c>
    </row>
    <row r="479" s="4" customFormat="1" ht="42.75" spans="1:17">
      <c r="A479" s="21" t="s">
        <v>61</v>
      </c>
      <c r="B479" s="21" t="s">
        <v>72</v>
      </c>
      <c r="C479" s="21"/>
      <c r="D479" s="21" t="s">
        <v>1788</v>
      </c>
      <c r="E479" s="21" t="s">
        <v>1789</v>
      </c>
      <c r="F479" s="21" t="s">
        <v>121</v>
      </c>
      <c r="G479" s="21" t="s">
        <v>1097</v>
      </c>
      <c r="H479" s="21">
        <v>70.47</v>
      </c>
      <c r="I479" s="21"/>
      <c r="J479" s="21">
        <v>70.47</v>
      </c>
      <c r="K479" s="21"/>
      <c r="L479" s="21" t="s">
        <v>105</v>
      </c>
      <c r="M479" s="21">
        <v>330</v>
      </c>
      <c r="N479" s="21">
        <v>63</v>
      </c>
      <c r="O479" s="21" t="s">
        <v>1790</v>
      </c>
      <c r="P479" s="21" t="s">
        <v>417</v>
      </c>
      <c r="Q479" s="21" t="s">
        <v>1233</v>
      </c>
    </row>
    <row r="480" s="4" customFormat="1" ht="42.75" spans="1:17">
      <c r="A480" s="21" t="s">
        <v>61</v>
      </c>
      <c r="B480" s="21" t="s">
        <v>72</v>
      </c>
      <c r="C480" s="21"/>
      <c r="D480" s="21" t="s">
        <v>1791</v>
      </c>
      <c r="E480" s="21" t="s">
        <v>1692</v>
      </c>
      <c r="F480" s="21" t="s">
        <v>158</v>
      </c>
      <c r="G480" s="21" t="s">
        <v>1558</v>
      </c>
      <c r="H480" s="21">
        <v>13.5</v>
      </c>
      <c r="I480" s="21"/>
      <c r="J480" s="21">
        <v>13.5</v>
      </c>
      <c r="K480" s="21"/>
      <c r="L480" s="21" t="s">
        <v>105</v>
      </c>
      <c r="M480" s="21">
        <v>325</v>
      </c>
      <c r="N480" s="21">
        <v>42</v>
      </c>
      <c r="O480" s="21" t="s">
        <v>1792</v>
      </c>
      <c r="P480" s="21" t="s">
        <v>417</v>
      </c>
      <c r="Q480" s="21" t="s">
        <v>1233</v>
      </c>
    </row>
    <row r="481" s="4" customFormat="1" ht="57" spans="1:17">
      <c r="A481" s="21" t="s">
        <v>61</v>
      </c>
      <c r="B481" s="21" t="s">
        <v>72</v>
      </c>
      <c r="C481" s="21"/>
      <c r="D481" s="21" t="s">
        <v>1793</v>
      </c>
      <c r="E481" s="21" t="s">
        <v>1692</v>
      </c>
      <c r="F481" s="21" t="s">
        <v>131</v>
      </c>
      <c r="G481" s="21" t="s">
        <v>1794</v>
      </c>
      <c r="H481" s="21">
        <v>13.5</v>
      </c>
      <c r="I481" s="21"/>
      <c r="J481" s="21">
        <v>13.5</v>
      </c>
      <c r="K481" s="21"/>
      <c r="L481" s="21" t="s">
        <v>105</v>
      </c>
      <c r="M481" s="21">
        <v>332</v>
      </c>
      <c r="N481" s="21">
        <v>44</v>
      </c>
      <c r="O481" s="21" t="s">
        <v>1795</v>
      </c>
      <c r="P481" s="21" t="s">
        <v>417</v>
      </c>
      <c r="Q481" s="21" t="s">
        <v>1233</v>
      </c>
    </row>
    <row r="482" s="4" customFormat="1" ht="42.75" spans="1:17">
      <c r="A482" s="21" t="s">
        <v>61</v>
      </c>
      <c r="B482" s="21" t="s">
        <v>72</v>
      </c>
      <c r="C482" s="21"/>
      <c r="D482" s="21" t="s">
        <v>1796</v>
      </c>
      <c r="E482" s="21" t="s">
        <v>1797</v>
      </c>
      <c r="F482" s="21" t="s">
        <v>194</v>
      </c>
      <c r="G482" s="21" t="s">
        <v>1798</v>
      </c>
      <c r="H482" s="21">
        <v>12</v>
      </c>
      <c r="I482" s="21"/>
      <c r="J482" s="21">
        <v>12</v>
      </c>
      <c r="K482" s="21"/>
      <c r="L482" s="21" t="s">
        <v>105</v>
      </c>
      <c r="M482" s="21">
        <v>434</v>
      </c>
      <c r="N482" s="21">
        <v>81</v>
      </c>
      <c r="O482" s="21" t="s">
        <v>1799</v>
      </c>
      <c r="P482" s="21" t="s">
        <v>1007</v>
      </c>
      <c r="Q482" s="21" t="s">
        <v>1233</v>
      </c>
    </row>
    <row r="483" s="4" customFormat="1" ht="57" spans="1:17">
      <c r="A483" s="21" t="s">
        <v>61</v>
      </c>
      <c r="B483" s="21" t="s">
        <v>72</v>
      </c>
      <c r="C483" s="21"/>
      <c r="D483" s="21" t="s">
        <v>1800</v>
      </c>
      <c r="E483" s="21" t="s">
        <v>1801</v>
      </c>
      <c r="F483" s="21" t="s">
        <v>298</v>
      </c>
      <c r="G483" s="21" t="s">
        <v>1554</v>
      </c>
      <c r="H483" s="21">
        <v>48</v>
      </c>
      <c r="I483" s="21"/>
      <c r="J483" s="21">
        <v>48</v>
      </c>
      <c r="K483" s="21"/>
      <c r="L483" s="21" t="s">
        <v>105</v>
      </c>
      <c r="M483" s="21">
        <v>410</v>
      </c>
      <c r="N483" s="21">
        <v>75</v>
      </c>
      <c r="O483" s="21" t="s">
        <v>1802</v>
      </c>
      <c r="P483" s="21" t="s">
        <v>1007</v>
      </c>
      <c r="Q483" s="21" t="s">
        <v>1233</v>
      </c>
    </row>
    <row r="484" s="4" customFormat="1" ht="42.75" spans="1:17">
      <c r="A484" s="21" t="s">
        <v>61</v>
      </c>
      <c r="B484" s="21" t="s">
        <v>72</v>
      </c>
      <c r="C484" s="21"/>
      <c r="D484" s="21" t="s">
        <v>1803</v>
      </c>
      <c r="E484" s="21" t="s">
        <v>1804</v>
      </c>
      <c r="F484" s="21" t="s">
        <v>228</v>
      </c>
      <c r="G484" s="21" t="s">
        <v>1703</v>
      </c>
      <c r="H484" s="21">
        <v>22.82</v>
      </c>
      <c r="I484" s="21"/>
      <c r="J484" s="21">
        <v>22.82</v>
      </c>
      <c r="K484" s="21"/>
      <c r="L484" s="21" t="s">
        <v>105</v>
      </c>
      <c r="M484" s="21">
        <v>310</v>
      </c>
      <c r="N484" s="21">
        <v>73</v>
      </c>
      <c r="O484" s="21" t="s">
        <v>1805</v>
      </c>
      <c r="P484" s="21" t="s">
        <v>1007</v>
      </c>
      <c r="Q484" s="21" t="s">
        <v>1233</v>
      </c>
    </row>
    <row r="485" s="4" customFormat="1" ht="71.25" spans="1:17">
      <c r="A485" s="21" t="s">
        <v>61</v>
      </c>
      <c r="B485" s="21" t="s">
        <v>72</v>
      </c>
      <c r="C485" s="21"/>
      <c r="D485" s="21" t="s">
        <v>1806</v>
      </c>
      <c r="E485" s="21" t="s">
        <v>1807</v>
      </c>
      <c r="F485" s="21" t="s">
        <v>528</v>
      </c>
      <c r="G485" s="21" t="s">
        <v>638</v>
      </c>
      <c r="H485" s="21">
        <v>3.58</v>
      </c>
      <c r="I485" s="21"/>
      <c r="J485" s="21">
        <v>3.58</v>
      </c>
      <c r="K485" s="21"/>
      <c r="L485" s="21" t="s">
        <v>105</v>
      </c>
      <c r="M485" s="21">
        <v>245</v>
      </c>
      <c r="N485" s="21">
        <v>36</v>
      </c>
      <c r="O485" s="21" t="s">
        <v>1808</v>
      </c>
      <c r="P485" s="21" t="s">
        <v>1007</v>
      </c>
      <c r="Q485" s="21" t="s">
        <v>1233</v>
      </c>
    </row>
    <row r="486" s="4" customFormat="1" ht="57" spans="1:17">
      <c r="A486" s="21" t="s">
        <v>61</v>
      </c>
      <c r="B486" s="21" t="s">
        <v>72</v>
      </c>
      <c r="C486" s="21"/>
      <c r="D486" s="21" t="s">
        <v>1809</v>
      </c>
      <c r="E486" s="21" t="s">
        <v>1810</v>
      </c>
      <c r="F486" s="21" t="s">
        <v>302</v>
      </c>
      <c r="G486" s="21" t="s">
        <v>1811</v>
      </c>
      <c r="H486" s="21">
        <v>100.49</v>
      </c>
      <c r="I486" s="21"/>
      <c r="J486" s="21">
        <v>100.49</v>
      </c>
      <c r="K486" s="21"/>
      <c r="L486" s="21" t="s">
        <v>105</v>
      </c>
      <c r="M486" s="21">
        <v>90</v>
      </c>
      <c r="N486" s="21">
        <v>20</v>
      </c>
      <c r="O486" s="21" t="s">
        <v>1812</v>
      </c>
      <c r="P486" s="21" t="s">
        <v>1007</v>
      </c>
      <c r="Q486" s="21" t="s">
        <v>1233</v>
      </c>
    </row>
    <row r="487" s="4" customFormat="1" ht="71.25" spans="1:17">
      <c r="A487" s="21" t="s">
        <v>61</v>
      </c>
      <c r="B487" s="21" t="s">
        <v>72</v>
      </c>
      <c r="C487" s="21"/>
      <c r="D487" s="21" t="s">
        <v>1813</v>
      </c>
      <c r="E487" s="21" t="s">
        <v>1814</v>
      </c>
      <c r="F487" s="21" t="s">
        <v>176</v>
      </c>
      <c r="G487" s="21" t="s">
        <v>1815</v>
      </c>
      <c r="H487" s="21">
        <v>6.03</v>
      </c>
      <c r="I487" s="21"/>
      <c r="J487" s="21">
        <v>6.03</v>
      </c>
      <c r="K487" s="21"/>
      <c r="L487" s="21" t="s">
        <v>105</v>
      </c>
      <c r="M487" s="21">
        <v>310</v>
      </c>
      <c r="N487" s="21">
        <v>73</v>
      </c>
      <c r="O487" s="21" t="s">
        <v>1816</v>
      </c>
      <c r="P487" s="21" t="s">
        <v>1007</v>
      </c>
      <c r="Q487" s="21" t="s">
        <v>1233</v>
      </c>
    </row>
    <row r="488" s="4" customFormat="1" ht="42.75" spans="1:17">
      <c r="A488" s="21" t="s">
        <v>61</v>
      </c>
      <c r="B488" s="21" t="s">
        <v>72</v>
      </c>
      <c r="C488" s="21"/>
      <c r="D488" s="21" t="s">
        <v>1817</v>
      </c>
      <c r="E488" s="21" t="s">
        <v>1818</v>
      </c>
      <c r="F488" s="21" t="s">
        <v>185</v>
      </c>
      <c r="G488" s="21" t="s">
        <v>1819</v>
      </c>
      <c r="H488" s="21">
        <v>90</v>
      </c>
      <c r="I488" s="21"/>
      <c r="J488" s="21">
        <v>90</v>
      </c>
      <c r="K488" s="21"/>
      <c r="L488" s="21" t="s">
        <v>105</v>
      </c>
      <c r="M488" s="21">
        <v>355</v>
      </c>
      <c r="N488" s="21">
        <v>41</v>
      </c>
      <c r="O488" s="21" t="s">
        <v>1820</v>
      </c>
      <c r="P488" s="21" t="s">
        <v>1007</v>
      </c>
      <c r="Q488" s="21" t="s">
        <v>1233</v>
      </c>
    </row>
    <row r="489" s="4" customFormat="1" ht="42.75" spans="1:17">
      <c r="A489" s="21" t="s">
        <v>61</v>
      </c>
      <c r="B489" s="21" t="s">
        <v>72</v>
      </c>
      <c r="C489" s="21"/>
      <c r="D489" s="21" t="s">
        <v>1821</v>
      </c>
      <c r="E489" s="21" t="s">
        <v>1822</v>
      </c>
      <c r="F489" s="21" t="s">
        <v>158</v>
      </c>
      <c r="G489" s="21" t="s">
        <v>692</v>
      </c>
      <c r="H489" s="21">
        <v>40</v>
      </c>
      <c r="I489" s="21"/>
      <c r="J489" s="21">
        <v>40</v>
      </c>
      <c r="K489" s="21"/>
      <c r="L489" s="21" t="s">
        <v>105</v>
      </c>
      <c r="M489" s="21">
        <v>171</v>
      </c>
      <c r="N489" s="21">
        <v>41</v>
      </c>
      <c r="O489" s="21" t="s">
        <v>1823</v>
      </c>
      <c r="P489" s="21" t="s">
        <v>1007</v>
      </c>
      <c r="Q489" s="21" t="s">
        <v>1233</v>
      </c>
    </row>
    <row r="490" s="4" customFormat="1" ht="42.75" spans="1:17">
      <c r="A490" s="21" t="s">
        <v>61</v>
      </c>
      <c r="B490" s="21" t="s">
        <v>72</v>
      </c>
      <c r="C490" s="21"/>
      <c r="D490" s="21" t="s">
        <v>1824</v>
      </c>
      <c r="E490" s="21" t="s">
        <v>1825</v>
      </c>
      <c r="F490" s="21" t="s">
        <v>298</v>
      </c>
      <c r="G490" s="21" t="s">
        <v>1826</v>
      </c>
      <c r="H490" s="21">
        <v>20</v>
      </c>
      <c r="I490" s="21"/>
      <c r="J490" s="21">
        <v>20</v>
      </c>
      <c r="K490" s="21"/>
      <c r="L490" s="21" t="s">
        <v>105</v>
      </c>
      <c r="M490" s="21">
        <v>186</v>
      </c>
      <c r="N490" s="21">
        <v>34</v>
      </c>
      <c r="O490" s="21" t="s">
        <v>1827</v>
      </c>
      <c r="P490" s="21" t="s">
        <v>1007</v>
      </c>
      <c r="Q490" s="21" t="s">
        <v>1233</v>
      </c>
    </row>
    <row r="491" s="4" customFormat="1" ht="57" spans="1:17">
      <c r="A491" s="21" t="s">
        <v>61</v>
      </c>
      <c r="B491" s="21" t="s">
        <v>72</v>
      </c>
      <c r="C491" s="21"/>
      <c r="D491" s="21" t="s">
        <v>1828</v>
      </c>
      <c r="E491" s="21" t="s">
        <v>1829</v>
      </c>
      <c r="F491" s="21" t="s">
        <v>244</v>
      </c>
      <c r="G491" s="21" t="s">
        <v>1830</v>
      </c>
      <c r="H491" s="21">
        <v>18</v>
      </c>
      <c r="I491" s="21"/>
      <c r="J491" s="21">
        <v>18</v>
      </c>
      <c r="K491" s="21"/>
      <c r="L491" s="21" t="s">
        <v>105</v>
      </c>
      <c r="M491" s="21">
        <v>190</v>
      </c>
      <c r="N491" s="21">
        <v>28</v>
      </c>
      <c r="O491" s="21" t="s">
        <v>1831</v>
      </c>
      <c r="P491" s="21" t="s">
        <v>1007</v>
      </c>
      <c r="Q491" s="21" t="s">
        <v>1233</v>
      </c>
    </row>
    <row r="492" s="4" customFormat="1" ht="57" spans="1:17">
      <c r="A492" s="21" t="s">
        <v>92</v>
      </c>
      <c r="B492" s="21" t="s">
        <v>1217</v>
      </c>
      <c r="C492" s="21"/>
      <c r="D492" s="21" t="s">
        <v>1832</v>
      </c>
      <c r="E492" s="21" t="s">
        <v>1833</v>
      </c>
      <c r="F492" s="21" t="s">
        <v>194</v>
      </c>
      <c r="G492" s="21" t="s">
        <v>1834</v>
      </c>
      <c r="H492" s="21">
        <v>240</v>
      </c>
      <c r="I492" s="21"/>
      <c r="J492" s="21">
        <v>240</v>
      </c>
      <c r="K492" s="21"/>
      <c r="L492" s="21" t="s">
        <v>105</v>
      </c>
      <c r="M492" s="21">
        <v>162</v>
      </c>
      <c r="N492" s="21">
        <v>13</v>
      </c>
      <c r="O492" s="21" t="s">
        <v>1835</v>
      </c>
      <c r="P492" s="21" t="s">
        <v>1007</v>
      </c>
      <c r="Q492" s="21"/>
    </row>
    <row r="493" s="4" customFormat="1" ht="57" spans="1:17">
      <c r="A493" s="21" t="s">
        <v>61</v>
      </c>
      <c r="B493" s="21" t="s">
        <v>1217</v>
      </c>
      <c r="C493" s="21"/>
      <c r="D493" s="21" t="s">
        <v>1836</v>
      </c>
      <c r="E493" s="21" t="s">
        <v>1606</v>
      </c>
      <c r="F493" s="21" t="s">
        <v>244</v>
      </c>
      <c r="G493" s="21" t="s">
        <v>1837</v>
      </c>
      <c r="H493" s="21">
        <v>15</v>
      </c>
      <c r="I493" s="21"/>
      <c r="J493" s="21">
        <v>15</v>
      </c>
      <c r="K493" s="21"/>
      <c r="L493" s="21" t="s">
        <v>105</v>
      </c>
      <c r="M493" s="21">
        <v>152</v>
      </c>
      <c r="N493" s="21">
        <v>25</v>
      </c>
      <c r="O493" s="21" t="s">
        <v>1838</v>
      </c>
      <c r="P493" s="21" t="s">
        <v>1007</v>
      </c>
      <c r="Q493" s="21" t="s">
        <v>1233</v>
      </c>
    </row>
    <row r="494" s="4" customFormat="1" ht="57" spans="1:17">
      <c r="A494" s="21" t="s">
        <v>61</v>
      </c>
      <c r="B494" s="21" t="s">
        <v>72</v>
      </c>
      <c r="C494" s="21"/>
      <c r="D494" s="21" t="s">
        <v>1839</v>
      </c>
      <c r="E494" s="21" t="s">
        <v>1840</v>
      </c>
      <c r="F494" s="21" t="s">
        <v>121</v>
      </c>
      <c r="G494" s="21" t="s">
        <v>122</v>
      </c>
      <c r="H494" s="21">
        <v>45</v>
      </c>
      <c r="I494" s="21"/>
      <c r="J494" s="21">
        <v>45</v>
      </c>
      <c r="K494" s="21"/>
      <c r="L494" s="21" t="s">
        <v>105</v>
      </c>
      <c r="M494" s="21">
        <v>549</v>
      </c>
      <c r="N494" s="21">
        <v>57</v>
      </c>
      <c r="O494" s="21" t="s">
        <v>1841</v>
      </c>
      <c r="P494" s="21" t="s">
        <v>1007</v>
      </c>
      <c r="Q494" s="21" t="s">
        <v>1257</v>
      </c>
    </row>
    <row r="495" s="4" customFormat="1" ht="57" spans="1:17">
      <c r="A495" s="21" t="s">
        <v>61</v>
      </c>
      <c r="B495" s="21" t="s">
        <v>72</v>
      </c>
      <c r="C495" s="21"/>
      <c r="D495" s="21" t="s">
        <v>1842</v>
      </c>
      <c r="E495" s="21" t="s">
        <v>1840</v>
      </c>
      <c r="F495" s="21" t="s">
        <v>116</v>
      </c>
      <c r="G495" s="21" t="s">
        <v>1365</v>
      </c>
      <c r="H495" s="21">
        <v>30</v>
      </c>
      <c r="I495" s="21"/>
      <c r="J495" s="21">
        <v>30</v>
      </c>
      <c r="K495" s="21"/>
      <c r="L495" s="21" t="s">
        <v>105</v>
      </c>
      <c r="M495" s="21">
        <v>198</v>
      </c>
      <c r="N495" s="21">
        <v>63</v>
      </c>
      <c r="O495" s="21" t="s">
        <v>1843</v>
      </c>
      <c r="P495" s="21" t="s">
        <v>1007</v>
      </c>
      <c r="Q495" s="21" t="s">
        <v>1233</v>
      </c>
    </row>
    <row r="496" s="4" customFormat="1" ht="57" spans="1:17">
      <c r="A496" s="21" t="s">
        <v>61</v>
      </c>
      <c r="B496" s="21" t="s">
        <v>72</v>
      </c>
      <c r="C496" s="21"/>
      <c r="D496" s="21" t="s">
        <v>1844</v>
      </c>
      <c r="E496" s="21" t="s">
        <v>1829</v>
      </c>
      <c r="F496" s="21" t="s">
        <v>244</v>
      </c>
      <c r="G496" s="21" t="s">
        <v>1331</v>
      </c>
      <c r="H496" s="21">
        <v>18</v>
      </c>
      <c r="I496" s="21"/>
      <c r="J496" s="21">
        <v>18</v>
      </c>
      <c r="K496" s="21"/>
      <c r="L496" s="21" t="s">
        <v>105</v>
      </c>
      <c r="M496" s="21">
        <v>251</v>
      </c>
      <c r="N496" s="21">
        <v>37</v>
      </c>
      <c r="O496" s="21" t="s">
        <v>1845</v>
      </c>
      <c r="P496" s="21" t="s">
        <v>1007</v>
      </c>
      <c r="Q496" s="21" t="s">
        <v>1233</v>
      </c>
    </row>
    <row r="497" s="4" customFormat="1" ht="71.25" spans="1:17">
      <c r="A497" s="21" t="s">
        <v>61</v>
      </c>
      <c r="B497" s="21" t="s">
        <v>72</v>
      </c>
      <c r="C497" s="21"/>
      <c r="D497" s="21" t="s">
        <v>1846</v>
      </c>
      <c r="E497" s="21" t="s">
        <v>1847</v>
      </c>
      <c r="F497" s="21" t="s">
        <v>528</v>
      </c>
      <c r="G497" s="21" t="s">
        <v>1848</v>
      </c>
      <c r="H497" s="21">
        <v>30</v>
      </c>
      <c r="I497" s="21"/>
      <c r="J497" s="21">
        <v>30</v>
      </c>
      <c r="K497" s="21"/>
      <c r="L497" s="21" t="s">
        <v>105</v>
      </c>
      <c r="M497" s="21">
        <v>201</v>
      </c>
      <c r="N497" s="21">
        <v>65</v>
      </c>
      <c r="O497" s="21" t="s">
        <v>1849</v>
      </c>
      <c r="P497" s="21" t="s">
        <v>1007</v>
      </c>
      <c r="Q497" s="21" t="s">
        <v>1233</v>
      </c>
    </row>
    <row r="498" s="4" customFormat="1" ht="57" spans="1:17">
      <c r="A498" s="21" t="s">
        <v>61</v>
      </c>
      <c r="B498" s="21" t="s">
        <v>72</v>
      </c>
      <c r="C498" s="21"/>
      <c r="D498" s="21" t="s">
        <v>1850</v>
      </c>
      <c r="E498" s="21" t="s">
        <v>1847</v>
      </c>
      <c r="F498" s="21" t="s">
        <v>116</v>
      </c>
      <c r="G498" s="21" t="s">
        <v>1851</v>
      </c>
      <c r="H498" s="21">
        <v>30</v>
      </c>
      <c r="I498" s="21"/>
      <c r="J498" s="21">
        <v>30</v>
      </c>
      <c r="K498" s="21"/>
      <c r="L498" s="21" t="s">
        <v>105</v>
      </c>
      <c r="M498" s="21">
        <v>309</v>
      </c>
      <c r="N498" s="21">
        <v>62</v>
      </c>
      <c r="O498" s="21" t="s">
        <v>1852</v>
      </c>
      <c r="P498" s="21" t="s">
        <v>1007</v>
      </c>
      <c r="Q498" s="21" t="s">
        <v>1233</v>
      </c>
    </row>
    <row r="499" s="4" customFormat="1" ht="57" spans="1:17">
      <c r="A499" s="21" t="s">
        <v>61</v>
      </c>
      <c r="B499" s="21" t="s">
        <v>72</v>
      </c>
      <c r="C499" s="21"/>
      <c r="D499" s="21" t="s">
        <v>1853</v>
      </c>
      <c r="E499" s="21" t="s">
        <v>1847</v>
      </c>
      <c r="F499" s="21" t="s">
        <v>116</v>
      </c>
      <c r="G499" s="21" t="s">
        <v>1854</v>
      </c>
      <c r="H499" s="21">
        <v>30</v>
      </c>
      <c r="I499" s="21"/>
      <c r="J499" s="21">
        <v>30</v>
      </c>
      <c r="K499" s="21"/>
      <c r="L499" s="21" t="s">
        <v>105</v>
      </c>
      <c r="M499" s="21">
        <v>393</v>
      </c>
      <c r="N499" s="21">
        <v>81</v>
      </c>
      <c r="O499" s="21" t="s">
        <v>1855</v>
      </c>
      <c r="P499" s="21" t="s">
        <v>1007</v>
      </c>
      <c r="Q499" s="21" t="s">
        <v>1233</v>
      </c>
    </row>
    <row r="500" s="4" customFormat="1" ht="71.25" spans="1:17">
      <c r="A500" s="21" t="s">
        <v>61</v>
      </c>
      <c r="B500" s="21" t="s">
        <v>72</v>
      </c>
      <c r="C500" s="21"/>
      <c r="D500" s="21" t="s">
        <v>1856</v>
      </c>
      <c r="E500" s="21" t="s">
        <v>1857</v>
      </c>
      <c r="F500" s="21" t="s">
        <v>265</v>
      </c>
      <c r="G500" s="21" t="s">
        <v>681</v>
      </c>
      <c r="H500" s="21">
        <v>36</v>
      </c>
      <c r="I500" s="21"/>
      <c r="J500" s="21">
        <v>36</v>
      </c>
      <c r="K500" s="21"/>
      <c r="L500" s="21" t="s">
        <v>105</v>
      </c>
      <c r="M500" s="21">
        <v>480</v>
      </c>
      <c r="N500" s="21">
        <v>132</v>
      </c>
      <c r="O500" s="21" t="s">
        <v>1858</v>
      </c>
      <c r="P500" s="21" t="s">
        <v>1007</v>
      </c>
      <c r="Q500" s="21" t="s">
        <v>1351</v>
      </c>
    </row>
    <row r="501" s="4" customFormat="1" ht="57" spans="1:17">
      <c r="A501" s="21" t="s">
        <v>61</v>
      </c>
      <c r="B501" s="21" t="s">
        <v>72</v>
      </c>
      <c r="C501" s="21"/>
      <c r="D501" s="21" t="s">
        <v>1859</v>
      </c>
      <c r="E501" s="21" t="s">
        <v>1860</v>
      </c>
      <c r="F501" s="21" t="s">
        <v>762</v>
      </c>
      <c r="G501" s="21" t="s">
        <v>763</v>
      </c>
      <c r="H501" s="21">
        <v>33</v>
      </c>
      <c r="I501" s="21"/>
      <c r="J501" s="21">
        <v>33</v>
      </c>
      <c r="K501" s="21"/>
      <c r="L501" s="21" t="s">
        <v>105</v>
      </c>
      <c r="M501" s="21">
        <v>220</v>
      </c>
      <c r="N501" s="21">
        <v>50</v>
      </c>
      <c r="O501" s="21" t="s">
        <v>1861</v>
      </c>
      <c r="P501" s="21" t="s">
        <v>1007</v>
      </c>
      <c r="Q501" s="21" t="s">
        <v>1233</v>
      </c>
    </row>
    <row r="502" s="4" customFormat="1" ht="57" spans="1:17">
      <c r="A502" s="21" t="s">
        <v>61</v>
      </c>
      <c r="B502" s="21" t="s">
        <v>72</v>
      </c>
      <c r="C502" s="21"/>
      <c r="D502" s="21" t="s">
        <v>1862</v>
      </c>
      <c r="E502" s="21" t="s">
        <v>1863</v>
      </c>
      <c r="F502" s="21" t="s">
        <v>762</v>
      </c>
      <c r="G502" s="21" t="s">
        <v>900</v>
      </c>
      <c r="H502" s="21">
        <v>27</v>
      </c>
      <c r="I502" s="21"/>
      <c r="J502" s="21">
        <v>27</v>
      </c>
      <c r="K502" s="21"/>
      <c r="L502" s="21" t="s">
        <v>105</v>
      </c>
      <c r="M502" s="21">
        <v>119</v>
      </c>
      <c r="N502" s="21">
        <v>40</v>
      </c>
      <c r="O502" s="21" t="s">
        <v>1864</v>
      </c>
      <c r="P502" s="21" t="s">
        <v>1007</v>
      </c>
      <c r="Q502" s="21" t="s">
        <v>1233</v>
      </c>
    </row>
    <row r="503" s="4" customFormat="1" ht="57" spans="1:17">
      <c r="A503" s="21" t="s">
        <v>61</v>
      </c>
      <c r="B503" s="21" t="s">
        <v>72</v>
      </c>
      <c r="C503" s="21"/>
      <c r="D503" s="21" t="s">
        <v>1865</v>
      </c>
      <c r="E503" s="21" t="s">
        <v>1866</v>
      </c>
      <c r="F503" s="21" t="s">
        <v>158</v>
      </c>
      <c r="G503" s="21" t="s">
        <v>581</v>
      </c>
      <c r="H503" s="21">
        <v>24</v>
      </c>
      <c r="I503" s="21"/>
      <c r="J503" s="21">
        <v>24</v>
      </c>
      <c r="K503" s="21"/>
      <c r="L503" s="21" t="s">
        <v>105</v>
      </c>
      <c r="M503" s="21">
        <v>414</v>
      </c>
      <c r="N503" s="21">
        <v>60</v>
      </c>
      <c r="O503" s="21" t="s">
        <v>1867</v>
      </c>
      <c r="P503" s="21" t="s">
        <v>1007</v>
      </c>
      <c r="Q503" s="21" t="s">
        <v>1257</v>
      </c>
    </row>
    <row r="504" s="4" customFormat="1" ht="57" spans="1:17">
      <c r="A504" s="21" t="s">
        <v>61</v>
      </c>
      <c r="B504" s="21" t="s">
        <v>72</v>
      </c>
      <c r="C504" s="21"/>
      <c r="D504" s="21" t="s">
        <v>1868</v>
      </c>
      <c r="E504" s="21" t="s">
        <v>1869</v>
      </c>
      <c r="F504" s="21" t="s">
        <v>158</v>
      </c>
      <c r="G504" s="21" t="s">
        <v>117</v>
      </c>
      <c r="H504" s="21">
        <v>12</v>
      </c>
      <c r="I504" s="21"/>
      <c r="J504" s="21">
        <v>12</v>
      </c>
      <c r="K504" s="21"/>
      <c r="L504" s="21" t="s">
        <v>105</v>
      </c>
      <c r="M504" s="21">
        <v>148</v>
      </c>
      <c r="N504" s="21">
        <v>22</v>
      </c>
      <c r="O504" s="21" t="s">
        <v>1870</v>
      </c>
      <c r="P504" s="21" t="s">
        <v>1007</v>
      </c>
      <c r="Q504" s="21" t="s">
        <v>1233</v>
      </c>
    </row>
    <row r="505" s="4" customFormat="1" ht="57" spans="1:17">
      <c r="A505" s="21" t="s">
        <v>61</v>
      </c>
      <c r="B505" s="21" t="s">
        <v>72</v>
      </c>
      <c r="C505" s="21"/>
      <c r="D505" s="21" t="s">
        <v>1871</v>
      </c>
      <c r="E505" s="21" t="s">
        <v>1857</v>
      </c>
      <c r="F505" s="21" t="s">
        <v>121</v>
      </c>
      <c r="G505" s="21" t="s">
        <v>935</v>
      </c>
      <c r="H505" s="21">
        <v>36</v>
      </c>
      <c r="I505" s="21"/>
      <c r="J505" s="21">
        <v>36</v>
      </c>
      <c r="K505" s="21"/>
      <c r="L505" s="21" t="s">
        <v>105</v>
      </c>
      <c r="M505" s="21">
        <v>145</v>
      </c>
      <c r="N505" s="21">
        <v>31</v>
      </c>
      <c r="O505" s="21" t="s">
        <v>1872</v>
      </c>
      <c r="P505" s="21" t="s">
        <v>1007</v>
      </c>
      <c r="Q505" s="21" t="s">
        <v>1233</v>
      </c>
    </row>
    <row r="506" s="4" customFormat="1" ht="57" spans="1:17">
      <c r="A506" s="21" t="s">
        <v>61</v>
      </c>
      <c r="B506" s="21" t="s">
        <v>72</v>
      </c>
      <c r="C506" s="21"/>
      <c r="D506" s="21" t="s">
        <v>1873</v>
      </c>
      <c r="E506" s="21" t="s">
        <v>1869</v>
      </c>
      <c r="F506" s="21" t="s">
        <v>116</v>
      </c>
      <c r="G506" s="21" t="s">
        <v>1874</v>
      </c>
      <c r="H506" s="21">
        <v>12</v>
      </c>
      <c r="I506" s="21"/>
      <c r="J506" s="21">
        <v>12</v>
      </c>
      <c r="K506" s="21"/>
      <c r="L506" s="21" t="s">
        <v>105</v>
      </c>
      <c r="M506" s="21">
        <v>135</v>
      </c>
      <c r="N506" s="21">
        <v>47</v>
      </c>
      <c r="O506" s="21" t="s">
        <v>1875</v>
      </c>
      <c r="P506" s="21" t="s">
        <v>1007</v>
      </c>
      <c r="Q506" s="21" t="s">
        <v>1233</v>
      </c>
    </row>
    <row r="507" s="4" customFormat="1" ht="71.25" spans="1:17">
      <c r="A507" s="21" t="s">
        <v>61</v>
      </c>
      <c r="B507" s="21" t="s">
        <v>72</v>
      </c>
      <c r="C507" s="21"/>
      <c r="D507" s="21" t="s">
        <v>1876</v>
      </c>
      <c r="E507" s="21" t="s">
        <v>1877</v>
      </c>
      <c r="F507" s="21" t="s">
        <v>176</v>
      </c>
      <c r="G507" s="21" t="s">
        <v>177</v>
      </c>
      <c r="H507" s="21">
        <v>24.56</v>
      </c>
      <c r="I507" s="21"/>
      <c r="J507" s="21">
        <v>24.56</v>
      </c>
      <c r="K507" s="21"/>
      <c r="L507" s="21" t="s">
        <v>105</v>
      </c>
      <c r="M507" s="21">
        <v>264</v>
      </c>
      <c r="N507" s="21">
        <v>67</v>
      </c>
      <c r="O507" s="21" t="s">
        <v>1878</v>
      </c>
      <c r="P507" s="21" t="s">
        <v>1007</v>
      </c>
      <c r="Q507" s="21" t="s">
        <v>1233</v>
      </c>
    </row>
    <row r="508" s="4" customFormat="1" ht="42.75" spans="1:17">
      <c r="A508" s="21" t="s">
        <v>61</v>
      </c>
      <c r="B508" s="21" t="s">
        <v>72</v>
      </c>
      <c r="C508" s="21"/>
      <c r="D508" s="21" t="s">
        <v>1879</v>
      </c>
      <c r="E508" s="21" t="s">
        <v>1880</v>
      </c>
      <c r="F508" s="21" t="s">
        <v>298</v>
      </c>
      <c r="G508" s="21" t="s">
        <v>1881</v>
      </c>
      <c r="H508" s="21">
        <v>6.06</v>
      </c>
      <c r="I508" s="21"/>
      <c r="J508" s="21">
        <v>6.06</v>
      </c>
      <c r="K508" s="21"/>
      <c r="L508" s="21" t="s">
        <v>105</v>
      </c>
      <c r="M508" s="21">
        <v>345</v>
      </c>
      <c r="N508" s="21">
        <v>63</v>
      </c>
      <c r="O508" s="21" t="s">
        <v>1882</v>
      </c>
      <c r="P508" s="21" t="s">
        <v>1007</v>
      </c>
      <c r="Q508" s="21" t="s">
        <v>1233</v>
      </c>
    </row>
    <row r="509" s="4" customFormat="1" ht="57" spans="1:17">
      <c r="A509" s="21" t="s">
        <v>61</v>
      </c>
      <c r="B509" s="21" t="s">
        <v>72</v>
      </c>
      <c r="C509" s="21"/>
      <c r="D509" s="21" t="s">
        <v>1883</v>
      </c>
      <c r="E509" s="21" t="s">
        <v>1884</v>
      </c>
      <c r="F509" s="21" t="s">
        <v>211</v>
      </c>
      <c r="G509" s="21" t="s">
        <v>1885</v>
      </c>
      <c r="H509" s="21">
        <v>60</v>
      </c>
      <c r="I509" s="21"/>
      <c r="J509" s="21">
        <v>60</v>
      </c>
      <c r="K509" s="21"/>
      <c r="L509" s="21" t="s">
        <v>105</v>
      </c>
      <c r="M509" s="21">
        <v>388</v>
      </c>
      <c r="N509" s="21">
        <v>97</v>
      </c>
      <c r="O509" s="21" t="s">
        <v>1886</v>
      </c>
      <c r="P509" s="21" t="s">
        <v>1007</v>
      </c>
      <c r="Q509" s="21" t="s">
        <v>1233</v>
      </c>
    </row>
    <row r="510" s="4" customFormat="1" ht="57" spans="1:17">
      <c r="A510" s="21" t="s">
        <v>61</v>
      </c>
      <c r="B510" s="21" t="s">
        <v>72</v>
      </c>
      <c r="C510" s="21"/>
      <c r="D510" s="21" t="s">
        <v>1887</v>
      </c>
      <c r="E510" s="21" t="s">
        <v>1888</v>
      </c>
      <c r="F510" s="21" t="s">
        <v>298</v>
      </c>
      <c r="G510" s="21" t="s">
        <v>1660</v>
      </c>
      <c r="H510" s="21">
        <v>17.4</v>
      </c>
      <c r="I510" s="21"/>
      <c r="J510" s="21">
        <v>17.4</v>
      </c>
      <c r="K510" s="21"/>
      <c r="L510" s="21" t="s">
        <v>105</v>
      </c>
      <c r="M510" s="21">
        <v>208</v>
      </c>
      <c r="N510" s="21">
        <v>22</v>
      </c>
      <c r="O510" s="21" t="s">
        <v>1889</v>
      </c>
      <c r="P510" s="21" t="s">
        <v>1007</v>
      </c>
      <c r="Q510" s="21" t="s">
        <v>1233</v>
      </c>
    </row>
    <row r="511" s="4" customFormat="1" ht="57" spans="1:17">
      <c r="A511" s="21" t="s">
        <v>61</v>
      </c>
      <c r="B511" s="21" t="s">
        <v>72</v>
      </c>
      <c r="C511" s="21"/>
      <c r="D511" s="21" t="s">
        <v>1890</v>
      </c>
      <c r="E511" s="21" t="s">
        <v>1884</v>
      </c>
      <c r="F511" s="21" t="s">
        <v>185</v>
      </c>
      <c r="G511" s="21" t="s">
        <v>1891</v>
      </c>
      <c r="H511" s="21">
        <v>60</v>
      </c>
      <c r="I511" s="21"/>
      <c r="J511" s="21">
        <v>60</v>
      </c>
      <c r="K511" s="21"/>
      <c r="L511" s="21" t="s">
        <v>105</v>
      </c>
      <c r="M511" s="21">
        <v>491</v>
      </c>
      <c r="N511" s="21">
        <v>61</v>
      </c>
      <c r="O511" s="21" t="s">
        <v>1892</v>
      </c>
      <c r="P511" s="21" t="s">
        <v>1007</v>
      </c>
      <c r="Q511" s="21" t="s">
        <v>1233</v>
      </c>
    </row>
    <row r="512" s="4" customFormat="1" ht="71.25" spans="1:17">
      <c r="A512" s="21" t="s">
        <v>61</v>
      </c>
      <c r="B512" s="21" t="s">
        <v>72</v>
      </c>
      <c r="C512" s="21"/>
      <c r="D512" s="21" t="s">
        <v>1893</v>
      </c>
      <c r="E512" s="21" t="s">
        <v>1894</v>
      </c>
      <c r="F512" s="21" t="s">
        <v>158</v>
      </c>
      <c r="G512" s="21" t="s">
        <v>708</v>
      </c>
      <c r="H512" s="21">
        <v>96.75</v>
      </c>
      <c r="I512" s="21"/>
      <c r="J512" s="21">
        <v>96.75</v>
      </c>
      <c r="K512" s="21"/>
      <c r="L512" s="21" t="s">
        <v>105</v>
      </c>
      <c r="M512" s="21">
        <v>261</v>
      </c>
      <c r="N512" s="21">
        <v>31</v>
      </c>
      <c r="O512" s="21" t="s">
        <v>1895</v>
      </c>
      <c r="P512" s="21" t="s">
        <v>1007</v>
      </c>
      <c r="Q512" s="21" t="s">
        <v>1233</v>
      </c>
    </row>
    <row r="513" s="4" customFormat="1" ht="57" spans="1:17">
      <c r="A513" s="21" t="s">
        <v>61</v>
      </c>
      <c r="B513" s="21" t="s">
        <v>1896</v>
      </c>
      <c r="C513" s="21"/>
      <c r="D513" s="21" t="s">
        <v>1897</v>
      </c>
      <c r="E513" s="21" t="s">
        <v>1898</v>
      </c>
      <c r="F513" s="21" t="s">
        <v>1899</v>
      </c>
      <c r="G513" s="21" t="s">
        <v>1900</v>
      </c>
      <c r="H513" s="21">
        <v>1158.5</v>
      </c>
      <c r="I513" s="21"/>
      <c r="J513" s="21"/>
      <c r="K513" s="21">
        <v>1158.5</v>
      </c>
      <c r="L513" s="21" t="s">
        <v>105</v>
      </c>
      <c r="M513" s="21">
        <v>3310</v>
      </c>
      <c r="N513" s="21">
        <v>869</v>
      </c>
      <c r="O513" s="21" t="s">
        <v>1901</v>
      </c>
      <c r="P513" s="21" t="s">
        <v>417</v>
      </c>
      <c r="Q513" s="21" t="s">
        <v>1233</v>
      </c>
    </row>
    <row r="514" s="4" customFormat="1" ht="99.75" spans="1:17">
      <c r="A514" s="21" t="s">
        <v>61</v>
      </c>
      <c r="B514" s="21" t="s">
        <v>1896</v>
      </c>
      <c r="C514" s="21"/>
      <c r="D514" s="21" t="s">
        <v>1902</v>
      </c>
      <c r="E514" s="21" t="s">
        <v>1903</v>
      </c>
      <c r="F514" s="21" t="s">
        <v>528</v>
      </c>
      <c r="G514" s="21" t="s">
        <v>1739</v>
      </c>
      <c r="H514" s="21">
        <v>290</v>
      </c>
      <c r="I514" s="21"/>
      <c r="J514" s="21">
        <v>290</v>
      </c>
      <c r="K514" s="21"/>
      <c r="L514" s="21" t="s">
        <v>105</v>
      </c>
      <c r="M514" s="21">
        <v>389</v>
      </c>
      <c r="N514" s="21">
        <v>60</v>
      </c>
      <c r="O514" s="21" t="s">
        <v>1904</v>
      </c>
      <c r="P514" s="21" t="s">
        <v>417</v>
      </c>
      <c r="Q514" s="21" t="s">
        <v>1257</v>
      </c>
    </row>
    <row r="515" s="4" customFormat="1" ht="28.5" spans="1:17">
      <c r="A515" s="21" t="s">
        <v>61</v>
      </c>
      <c r="B515" s="21" t="s">
        <v>1896</v>
      </c>
      <c r="C515" s="21"/>
      <c r="D515" s="21" t="s">
        <v>1905</v>
      </c>
      <c r="E515" s="21" t="s">
        <v>1906</v>
      </c>
      <c r="F515" s="21" t="s">
        <v>762</v>
      </c>
      <c r="G515" s="21" t="s">
        <v>1907</v>
      </c>
      <c r="H515" s="21">
        <v>8.14</v>
      </c>
      <c r="I515" s="21"/>
      <c r="J515" s="21">
        <v>8.14</v>
      </c>
      <c r="K515" s="21"/>
      <c r="L515" s="21" t="s">
        <v>105</v>
      </c>
      <c r="M515" s="21">
        <v>227</v>
      </c>
      <c r="N515" s="21">
        <v>14</v>
      </c>
      <c r="O515" s="21" t="s">
        <v>1908</v>
      </c>
      <c r="P515" s="21" t="s">
        <v>417</v>
      </c>
      <c r="Q515" s="21" t="s">
        <v>1233</v>
      </c>
    </row>
    <row r="516" s="4" customFormat="1" ht="57" spans="1:17">
      <c r="A516" s="21" t="s">
        <v>61</v>
      </c>
      <c r="B516" s="21" t="s">
        <v>1657</v>
      </c>
      <c r="C516" s="21"/>
      <c r="D516" s="21" t="s">
        <v>1909</v>
      </c>
      <c r="E516" s="21" t="s">
        <v>1910</v>
      </c>
      <c r="F516" s="21" t="s">
        <v>199</v>
      </c>
      <c r="G516" s="21" t="s">
        <v>1414</v>
      </c>
      <c r="H516" s="21">
        <v>23</v>
      </c>
      <c r="I516" s="21"/>
      <c r="J516" s="21">
        <v>23</v>
      </c>
      <c r="K516" s="21"/>
      <c r="L516" s="21" t="s">
        <v>105</v>
      </c>
      <c r="M516" s="21">
        <v>392</v>
      </c>
      <c r="N516" s="21">
        <v>178</v>
      </c>
      <c r="O516" s="21" t="s">
        <v>1911</v>
      </c>
      <c r="P516" s="21" t="s">
        <v>99</v>
      </c>
      <c r="Q516" s="21" t="s">
        <v>1351</v>
      </c>
    </row>
    <row r="517" s="4" customFormat="1" ht="71.25" spans="1:17">
      <c r="A517" s="21" t="s">
        <v>61</v>
      </c>
      <c r="B517" s="21" t="s">
        <v>1657</v>
      </c>
      <c r="C517" s="21"/>
      <c r="D517" s="21" t="s">
        <v>1912</v>
      </c>
      <c r="E517" s="21" t="s">
        <v>1913</v>
      </c>
      <c r="F517" s="21" t="s">
        <v>528</v>
      </c>
      <c r="G517" s="21" t="s">
        <v>1914</v>
      </c>
      <c r="H517" s="21">
        <v>23</v>
      </c>
      <c r="I517" s="21"/>
      <c r="J517" s="21">
        <v>23</v>
      </c>
      <c r="K517" s="21"/>
      <c r="L517" s="21" t="s">
        <v>105</v>
      </c>
      <c r="M517" s="21">
        <v>96</v>
      </c>
      <c r="N517" s="21">
        <v>34</v>
      </c>
      <c r="O517" s="21" t="s">
        <v>1915</v>
      </c>
      <c r="P517" s="21" t="s">
        <v>99</v>
      </c>
      <c r="Q517" s="21" t="s">
        <v>1233</v>
      </c>
    </row>
    <row r="518" s="4" customFormat="1" ht="71.25" spans="1:17">
      <c r="A518" s="21" t="s">
        <v>61</v>
      </c>
      <c r="B518" s="21" t="s">
        <v>1657</v>
      </c>
      <c r="C518" s="21"/>
      <c r="D518" s="21" t="s">
        <v>1916</v>
      </c>
      <c r="E518" s="21" t="s">
        <v>1917</v>
      </c>
      <c r="F518" s="21" t="s">
        <v>265</v>
      </c>
      <c r="G518" s="21" t="s">
        <v>671</v>
      </c>
      <c r="H518" s="21">
        <v>18</v>
      </c>
      <c r="I518" s="21"/>
      <c r="J518" s="21">
        <v>18</v>
      </c>
      <c r="K518" s="21"/>
      <c r="L518" s="21" t="s">
        <v>105</v>
      </c>
      <c r="M518" s="21">
        <v>351</v>
      </c>
      <c r="N518" s="21">
        <v>86</v>
      </c>
      <c r="O518" s="21" t="s">
        <v>1918</v>
      </c>
      <c r="P518" s="21" t="s">
        <v>99</v>
      </c>
      <c r="Q518" s="21" t="s">
        <v>1233</v>
      </c>
    </row>
    <row r="519" s="4" customFormat="1" ht="85.5" spans="1:17">
      <c r="A519" s="21" t="s">
        <v>61</v>
      </c>
      <c r="B519" s="21" t="s">
        <v>1657</v>
      </c>
      <c r="C519" s="21"/>
      <c r="D519" s="21" t="s">
        <v>1919</v>
      </c>
      <c r="E519" s="21" t="s">
        <v>1920</v>
      </c>
      <c r="F519" s="21" t="s">
        <v>194</v>
      </c>
      <c r="G519" s="21" t="s">
        <v>1212</v>
      </c>
      <c r="H519" s="21">
        <v>178.6</v>
      </c>
      <c r="I519" s="21"/>
      <c r="J519" s="21">
        <v>178.6</v>
      </c>
      <c r="K519" s="21"/>
      <c r="L519" s="21" t="s">
        <v>105</v>
      </c>
      <c r="M519" s="21">
        <v>176</v>
      </c>
      <c r="N519" s="21">
        <v>30</v>
      </c>
      <c r="O519" s="21" t="s">
        <v>1921</v>
      </c>
      <c r="P519" s="21" t="s">
        <v>1221</v>
      </c>
      <c r="Q519" s="21" t="s">
        <v>1233</v>
      </c>
    </row>
    <row r="520" s="4" customFormat="1" ht="57" spans="1:17">
      <c r="A520" s="21" t="s">
        <v>61</v>
      </c>
      <c r="B520" s="21" t="s">
        <v>1657</v>
      </c>
      <c r="C520" s="21"/>
      <c r="D520" s="21" t="s">
        <v>1922</v>
      </c>
      <c r="E520" s="21" t="s">
        <v>1923</v>
      </c>
      <c r="F520" s="21" t="s">
        <v>194</v>
      </c>
      <c r="G520" s="21" t="s">
        <v>560</v>
      </c>
      <c r="H520" s="21">
        <v>60</v>
      </c>
      <c r="I520" s="21"/>
      <c r="J520" s="21">
        <v>60</v>
      </c>
      <c r="K520" s="21"/>
      <c r="L520" s="21" t="s">
        <v>105</v>
      </c>
      <c r="M520" s="21">
        <v>201</v>
      </c>
      <c r="N520" s="21">
        <v>51</v>
      </c>
      <c r="O520" s="21" t="s">
        <v>1924</v>
      </c>
      <c r="P520" s="21" t="s">
        <v>1221</v>
      </c>
      <c r="Q520" s="21" t="s">
        <v>1257</v>
      </c>
    </row>
    <row r="521" s="4" customFormat="1" ht="71.25" spans="1:17">
      <c r="A521" s="21" t="s">
        <v>61</v>
      </c>
      <c r="B521" s="21" t="s">
        <v>1657</v>
      </c>
      <c r="C521" s="21"/>
      <c r="D521" s="21" t="s">
        <v>1925</v>
      </c>
      <c r="E521" s="21" t="s">
        <v>1926</v>
      </c>
      <c r="F521" s="21" t="s">
        <v>265</v>
      </c>
      <c r="G521" s="21" t="s">
        <v>685</v>
      </c>
      <c r="H521" s="21">
        <v>33.5</v>
      </c>
      <c r="I521" s="21"/>
      <c r="J521" s="21">
        <v>33.5</v>
      </c>
      <c r="K521" s="21"/>
      <c r="L521" s="21" t="s">
        <v>105</v>
      </c>
      <c r="M521" s="21">
        <v>310</v>
      </c>
      <c r="N521" s="21">
        <v>73</v>
      </c>
      <c r="O521" s="21" t="s">
        <v>1927</v>
      </c>
      <c r="P521" s="21" t="s">
        <v>1221</v>
      </c>
      <c r="Q521" s="21" t="s">
        <v>1233</v>
      </c>
    </row>
    <row r="522" s="4" customFormat="1" ht="57" spans="1:17">
      <c r="A522" s="21" t="s">
        <v>61</v>
      </c>
      <c r="B522" s="21" t="s">
        <v>1657</v>
      </c>
      <c r="C522" s="21"/>
      <c r="D522" s="21" t="s">
        <v>1928</v>
      </c>
      <c r="E522" s="21" t="s">
        <v>1929</v>
      </c>
      <c r="F522" s="21" t="s">
        <v>738</v>
      </c>
      <c r="G522" s="21" t="s">
        <v>1930</v>
      </c>
      <c r="H522" s="21">
        <v>72</v>
      </c>
      <c r="I522" s="21"/>
      <c r="J522" s="21">
        <v>72</v>
      </c>
      <c r="K522" s="21"/>
      <c r="L522" s="21" t="s">
        <v>105</v>
      </c>
      <c r="M522" s="21">
        <v>217</v>
      </c>
      <c r="N522" s="21">
        <v>49</v>
      </c>
      <c r="O522" s="21" t="s">
        <v>1931</v>
      </c>
      <c r="P522" s="21" t="s">
        <v>1221</v>
      </c>
      <c r="Q522" s="21" t="s">
        <v>1233</v>
      </c>
    </row>
    <row r="523" s="4" customFormat="1" ht="57" spans="1:17">
      <c r="A523" s="21" t="s">
        <v>61</v>
      </c>
      <c r="B523" s="21" t="s">
        <v>1657</v>
      </c>
      <c r="C523" s="21"/>
      <c r="D523" s="21" t="s">
        <v>1932</v>
      </c>
      <c r="E523" s="21" t="s">
        <v>1933</v>
      </c>
      <c r="F523" s="21" t="s">
        <v>211</v>
      </c>
      <c r="G523" s="21" t="s">
        <v>1934</v>
      </c>
      <c r="H523" s="21">
        <v>130</v>
      </c>
      <c r="I523" s="21"/>
      <c r="J523" s="21">
        <v>130</v>
      </c>
      <c r="K523" s="21"/>
      <c r="L523" s="21" t="s">
        <v>105</v>
      </c>
      <c r="M523" s="21">
        <v>320</v>
      </c>
      <c r="N523" s="21">
        <v>95</v>
      </c>
      <c r="O523" s="21" t="s">
        <v>1935</v>
      </c>
      <c r="P523" s="21" t="s">
        <v>1221</v>
      </c>
      <c r="Q523" s="21" t="s">
        <v>1233</v>
      </c>
    </row>
    <row r="524" s="4" customFormat="1" ht="71.25" spans="1:17">
      <c r="A524" s="21" t="s">
        <v>61</v>
      </c>
      <c r="B524" s="21" t="s">
        <v>1657</v>
      </c>
      <c r="C524" s="21"/>
      <c r="D524" s="21" t="s">
        <v>1936</v>
      </c>
      <c r="E524" s="21" t="s">
        <v>1937</v>
      </c>
      <c r="F524" s="21" t="s">
        <v>103</v>
      </c>
      <c r="G524" s="21" t="s">
        <v>1938</v>
      </c>
      <c r="H524" s="21">
        <v>40</v>
      </c>
      <c r="I524" s="21"/>
      <c r="J524" s="21">
        <v>40</v>
      </c>
      <c r="K524" s="21"/>
      <c r="L524" s="21" t="s">
        <v>105</v>
      </c>
      <c r="M524" s="21">
        <v>403</v>
      </c>
      <c r="N524" s="21">
        <v>43</v>
      </c>
      <c r="O524" s="21" t="s">
        <v>1939</v>
      </c>
      <c r="P524" s="21" t="s">
        <v>1221</v>
      </c>
      <c r="Q524" s="21" t="s">
        <v>1233</v>
      </c>
    </row>
    <row r="525" s="4" customFormat="1" ht="71.25" spans="1:17">
      <c r="A525" s="21" t="s">
        <v>61</v>
      </c>
      <c r="B525" s="21" t="s">
        <v>1657</v>
      </c>
      <c r="C525" s="21"/>
      <c r="D525" s="21" t="s">
        <v>1940</v>
      </c>
      <c r="E525" s="21" t="s">
        <v>1941</v>
      </c>
      <c r="F525" s="21" t="s">
        <v>103</v>
      </c>
      <c r="G525" s="21" t="s">
        <v>1124</v>
      </c>
      <c r="H525" s="21">
        <v>70</v>
      </c>
      <c r="I525" s="21"/>
      <c r="J525" s="21">
        <v>70</v>
      </c>
      <c r="K525" s="21"/>
      <c r="L525" s="21" t="s">
        <v>105</v>
      </c>
      <c r="M525" s="21">
        <v>178</v>
      </c>
      <c r="N525" s="21">
        <v>11</v>
      </c>
      <c r="O525" s="21" t="s">
        <v>1942</v>
      </c>
      <c r="P525" s="21" t="s">
        <v>1221</v>
      </c>
      <c r="Q525" s="21" t="s">
        <v>1233</v>
      </c>
    </row>
    <row r="526" s="4" customFormat="1" ht="57" spans="1:17">
      <c r="A526" s="21" t="s">
        <v>61</v>
      </c>
      <c r="B526" s="21" t="s">
        <v>1657</v>
      </c>
      <c r="C526" s="21"/>
      <c r="D526" s="21" t="s">
        <v>1943</v>
      </c>
      <c r="E526" s="21" t="s">
        <v>1944</v>
      </c>
      <c r="F526" s="21" t="s">
        <v>298</v>
      </c>
      <c r="G526" s="21" t="s">
        <v>1945</v>
      </c>
      <c r="H526" s="21">
        <v>50</v>
      </c>
      <c r="I526" s="21"/>
      <c r="J526" s="21">
        <v>50</v>
      </c>
      <c r="K526" s="21"/>
      <c r="L526" s="21" t="s">
        <v>105</v>
      </c>
      <c r="M526" s="21">
        <v>308</v>
      </c>
      <c r="N526" s="21">
        <v>63</v>
      </c>
      <c r="O526" s="21" t="s">
        <v>1946</v>
      </c>
      <c r="P526" s="21" t="s">
        <v>1221</v>
      </c>
      <c r="Q526" s="21" t="s">
        <v>1233</v>
      </c>
    </row>
    <row r="527" s="4" customFormat="1" ht="57" spans="1:17">
      <c r="A527" s="21" t="s">
        <v>61</v>
      </c>
      <c r="B527" s="21" t="s">
        <v>1657</v>
      </c>
      <c r="C527" s="21"/>
      <c r="D527" s="21" t="s">
        <v>1947</v>
      </c>
      <c r="E527" s="21" t="s">
        <v>1948</v>
      </c>
      <c r="F527" s="21" t="s">
        <v>298</v>
      </c>
      <c r="G527" s="21" t="s">
        <v>1660</v>
      </c>
      <c r="H527" s="21">
        <v>45</v>
      </c>
      <c r="I527" s="21"/>
      <c r="J527" s="21">
        <v>45</v>
      </c>
      <c r="K527" s="21"/>
      <c r="L527" s="21" t="s">
        <v>105</v>
      </c>
      <c r="M527" s="21">
        <v>208</v>
      </c>
      <c r="N527" s="21">
        <v>22</v>
      </c>
      <c r="O527" s="21" t="s">
        <v>1949</v>
      </c>
      <c r="P527" s="21" t="s">
        <v>1221</v>
      </c>
      <c r="Q527" s="21" t="s">
        <v>1233</v>
      </c>
    </row>
    <row r="528" s="4" customFormat="1" ht="57" spans="1:17">
      <c r="A528" s="21" t="s">
        <v>61</v>
      </c>
      <c r="B528" s="21" t="s">
        <v>1657</v>
      </c>
      <c r="C528" s="21"/>
      <c r="D528" s="21" t="s">
        <v>1950</v>
      </c>
      <c r="E528" s="21" t="s">
        <v>1951</v>
      </c>
      <c r="F528" s="21" t="s">
        <v>116</v>
      </c>
      <c r="G528" s="21" t="s">
        <v>1368</v>
      </c>
      <c r="H528" s="21">
        <v>90</v>
      </c>
      <c r="I528" s="21"/>
      <c r="J528" s="21">
        <v>90</v>
      </c>
      <c r="K528" s="21"/>
      <c r="L528" s="21" t="s">
        <v>105</v>
      </c>
      <c r="M528" s="21">
        <v>144</v>
      </c>
      <c r="N528" s="21">
        <v>46</v>
      </c>
      <c r="O528" s="21" t="s">
        <v>1952</v>
      </c>
      <c r="P528" s="21" t="s">
        <v>1221</v>
      </c>
      <c r="Q528" s="21" t="s">
        <v>1233</v>
      </c>
    </row>
    <row r="529" s="4" customFormat="1" ht="57" spans="1:17">
      <c r="A529" s="21" t="s">
        <v>61</v>
      </c>
      <c r="B529" s="21" t="s">
        <v>1657</v>
      </c>
      <c r="C529" s="21"/>
      <c r="D529" s="21" t="s">
        <v>1953</v>
      </c>
      <c r="E529" s="21" t="s">
        <v>1954</v>
      </c>
      <c r="F529" s="21" t="s">
        <v>121</v>
      </c>
      <c r="G529" s="21" t="s">
        <v>482</v>
      </c>
      <c r="H529" s="21">
        <v>30</v>
      </c>
      <c r="I529" s="21"/>
      <c r="J529" s="21">
        <v>30</v>
      </c>
      <c r="K529" s="21"/>
      <c r="L529" s="21" t="s">
        <v>105</v>
      </c>
      <c r="M529" s="21">
        <v>218</v>
      </c>
      <c r="N529" s="21">
        <v>23</v>
      </c>
      <c r="O529" s="21" t="s">
        <v>1955</v>
      </c>
      <c r="P529" s="21" t="s">
        <v>1221</v>
      </c>
      <c r="Q529" s="21" t="s">
        <v>1233</v>
      </c>
    </row>
    <row r="530" s="4" customFormat="1" ht="71.25" spans="1:17">
      <c r="A530" s="21" t="s">
        <v>61</v>
      </c>
      <c r="B530" s="21" t="s">
        <v>1657</v>
      </c>
      <c r="C530" s="21"/>
      <c r="D530" s="21" t="s">
        <v>1956</v>
      </c>
      <c r="E530" s="21" t="s">
        <v>1957</v>
      </c>
      <c r="F530" s="21" t="s">
        <v>176</v>
      </c>
      <c r="G530" s="21" t="s">
        <v>177</v>
      </c>
      <c r="H530" s="21">
        <v>27</v>
      </c>
      <c r="I530" s="21"/>
      <c r="J530" s="21">
        <v>27</v>
      </c>
      <c r="K530" s="21"/>
      <c r="L530" s="21" t="s">
        <v>105</v>
      </c>
      <c r="M530" s="21">
        <v>264</v>
      </c>
      <c r="N530" s="21">
        <v>67</v>
      </c>
      <c r="O530" s="21" t="s">
        <v>1958</v>
      </c>
      <c r="P530" s="21" t="s">
        <v>1221</v>
      </c>
      <c r="Q530" s="21" t="s">
        <v>1233</v>
      </c>
    </row>
    <row r="531" s="4" customFormat="1" ht="57" spans="1:17">
      <c r="A531" s="21" t="s">
        <v>61</v>
      </c>
      <c r="B531" s="21" t="s">
        <v>1657</v>
      </c>
      <c r="C531" s="21"/>
      <c r="D531" s="21" t="s">
        <v>1959</v>
      </c>
      <c r="E531" s="21" t="s">
        <v>1960</v>
      </c>
      <c r="F531" s="21" t="s">
        <v>228</v>
      </c>
      <c r="G531" s="21" t="s">
        <v>1961</v>
      </c>
      <c r="H531" s="21">
        <v>10</v>
      </c>
      <c r="I531" s="21"/>
      <c r="J531" s="21">
        <v>10</v>
      </c>
      <c r="K531" s="21"/>
      <c r="L531" s="21" t="s">
        <v>105</v>
      </c>
      <c r="M531" s="21">
        <v>342</v>
      </c>
      <c r="N531" s="21">
        <v>96</v>
      </c>
      <c r="O531" s="21" t="s">
        <v>1962</v>
      </c>
      <c r="P531" s="21" t="s">
        <v>1221</v>
      </c>
      <c r="Q531" s="21" t="s">
        <v>1233</v>
      </c>
    </row>
    <row r="532" s="4" customFormat="1" ht="71.25" spans="1:17">
      <c r="A532" s="21" t="s">
        <v>61</v>
      </c>
      <c r="B532" s="21" t="s">
        <v>1657</v>
      </c>
      <c r="C532" s="21"/>
      <c r="D532" s="21" t="s">
        <v>1963</v>
      </c>
      <c r="E532" s="21" t="s">
        <v>1964</v>
      </c>
      <c r="F532" s="21" t="s">
        <v>136</v>
      </c>
      <c r="G532" s="21" t="s">
        <v>1965</v>
      </c>
      <c r="H532" s="21">
        <v>28.2</v>
      </c>
      <c r="I532" s="21"/>
      <c r="J532" s="21">
        <v>28.2</v>
      </c>
      <c r="K532" s="21"/>
      <c r="L532" s="21" t="s">
        <v>105</v>
      </c>
      <c r="M532" s="21">
        <v>110</v>
      </c>
      <c r="N532" s="21">
        <v>26</v>
      </c>
      <c r="O532" s="21" t="s">
        <v>1966</v>
      </c>
      <c r="P532" s="21" t="s">
        <v>1221</v>
      </c>
      <c r="Q532" s="21" t="s">
        <v>1233</v>
      </c>
    </row>
    <row r="533" s="4" customFormat="1" ht="57" spans="1:17">
      <c r="A533" s="21" t="s">
        <v>61</v>
      </c>
      <c r="B533" s="21" t="s">
        <v>1657</v>
      </c>
      <c r="C533" s="21"/>
      <c r="D533" s="21" t="s">
        <v>1967</v>
      </c>
      <c r="E533" s="21" t="s">
        <v>1968</v>
      </c>
      <c r="F533" s="21" t="s">
        <v>762</v>
      </c>
      <c r="G533" s="21" t="s">
        <v>1969</v>
      </c>
      <c r="H533" s="21">
        <v>154.706</v>
      </c>
      <c r="I533" s="21"/>
      <c r="J533" s="21">
        <v>154.706</v>
      </c>
      <c r="K533" s="21"/>
      <c r="L533" s="21" t="s">
        <v>105</v>
      </c>
      <c r="M533" s="21">
        <v>116</v>
      </c>
      <c r="N533" s="21">
        <v>31</v>
      </c>
      <c r="O533" s="21" t="s">
        <v>1970</v>
      </c>
      <c r="P533" s="21" t="s">
        <v>1971</v>
      </c>
      <c r="Q533" s="21" t="s">
        <v>1233</v>
      </c>
    </row>
    <row r="534" s="4" customFormat="1" ht="57" spans="1:17">
      <c r="A534" s="21" t="s">
        <v>61</v>
      </c>
      <c r="B534" s="21" t="s">
        <v>1657</v>
      </c>
      <c r="C534" s="21"/>
      <c r="D534" s="21" t="s">
        <v>1972</v>
      </c>
      <c r="E534" s="21" t="s">
        <v>1973</v>
      </c>
      <c r="F534" s="21" t="s">
        <v>762</v>
      </c>
      <c r="G534" s="21" t="s">
        <v>779</v>
      </c>
      <c r="H534" s="21">
        <v>160.326</v>
      </c>
      <c r="I534" s="21"/>
      <c r="J534" s="21">
        <v>160.326</v>
      </c>
      <c r="K534" s="21"/>
      <c r="L534" s="21" t="s">
        <v>105</v>
      </c>
      <c r="M534" s="21">
        <v>116</v>
      </c>
      <c r="N534" s="21">
        <v>31</v>
      </c>
      <c r="O534" s="21" t="s">
        <v>1970</v>
      </c>
      <c r="P534" s="21" t="s">
        <v>1971</v>
      </c>
      <c r="Q534" s="21" t="s">
        <v>1233</v>
      </c>
    </row>
    <row r="535" s="4" customFormat="1" ht="57" spans="1:17">
      <c r="A535" s="21" t="s">
        <v>61</v>
      </c>
      <c r="B535" s="21" t="s">
        <v>1657</v>
      </c>
      <c r="C535" s="21"/>
      <c r="D535" s="21" t="s">
        <v>1974</v>
      </c>
      <c r="E535" s="21" t="s">
        <v>1975</v>
      </c>
      <c r="F535" s="21" t="s">
        <v>762</v>
      </c>
      <c r="G535" s="21" t="s">
        <v>763</v>
      </c>
      <c r="H535" s="21">
        <v>130.312</v>
      </c>
      <c r="I535" s="21"/>
      <c r="J535" s="21">
        <v>130.312</v>
      </c>
      <c r="K535" s="21"/>
      <c r="L535" s="21" t="s">
        <v>105</v>
      </c>
      <c r="M535" s="21">
        <v>229</v>
      </c>
      <c r="N535" s="21">
        <v>50</v>
      </c>
      <c r="O535" s="21" t="s">
        <v>1976</v>
      </c>
      <c r="P535" s="21" t="s">
        <v>1971</v>
      </c>
      <c r="Q535" s="21" t="s">
        <v>1233</v>
      </c>
    </row>
    <row r="536" s="4" customFormat="1" ht="57" spans="1:17">
      <c r="A536" s="21" t="s">
        <v>61</v>
      </c>
      <c r="B536" s="21" t="s">
        <v>1657</v>
      </c>
      <c r="C536" s="21"/>
      <c r="D536" s="21" t="s">
        <v>1977</v>
      </c>
      <c r="E536" s="21" t="s">
        <v>1978</v>
      </c>
      <c r="F536" s="21" t="s">
        <v>298</v>
      </c>
      <c r="G536" s="21" t="s">
        <v>1826</v>
      </c>
      <c r="H536" s="20">
        <v>342.177</v>
      </c>
      <c r="I536" s="21"/>
      <c r="J536" s="20">
        <v>342.177</v>
      </c>
      <c r="K536" s="21"/>
      <c r="L536" s="21" t="s">
        <v>105</v>
      </c>
      <c r="M536" s="21">
        <v>235</v>
      </c>
      <c r="N536" s="21">
        <v>9</v>
      </c>
      <c r="O536" s="21" t="s">
        <v>1979</v>
      </c>
      <c r="P536" s="21" t="s">
        <v>1971</v>
      </c>
      <c r="Q536" s="21" t="s">
        <v>1233</v>
      </c>
    </row>
    <row r="537" s="4" customFormat="1" ht="57" spans="1:17">
      <c r="A537" s="21" t="s">
        <v>61</v>
      </c>
      <c r="B537" s="21" t="s">
        <v>1657</v>
      </c>
      <c r="C537" s="21"/>
      <c r="D537" s="21" t="s">
        <v>1980</v>
      </c>
      <c r="E537" s="21" t="s">
        <v>1981</v>
      </c>
      <c r="F537" s="21" t="s">
        <v>211</v>
      </c>
      <c r="G537" s="21" t="s">
        <v>1982</v>
      </c>
      <c r="H537" s="21">
        <v>150.323</v>
      </c>
      <c r="I537" s="21"/>
      <c r="J537" s="21"/>
      <c r="K537" s="21">
        <v>150.323</v>
      </c>
      <c r="L537" s="21" t="s">
        <v>105</v>
      </c>
      <c r="M537" s="21">
        <v>382</v>
      </c>
      <c r="N537" s="21">
        <v>56</v>
      </c>
      <c r="O537" s="21" t="s">
        <v>1983</v>
      </c>
      <c r="P537" s="21" t="s">
        <v>1971</v>
      </c>
      <c r="Q537" s="21" t="s">
        <v>1233</v>
      </c>
    </row>
    <row r="538" s="4" customFormat="1" ht="57" spans="1:17">
      <c r="A538" s="21" t="s">
        <v>61</v>
      </c>
      <c r="B538" s="21" t="s">
        <v>1657</v>
      </c>
      <c r="C538" s="21"/>
      <c r="D538" s="21" t="s">
        <v>1984</v>
      </c>
      <c r="E538" s="21" t="s">
        <v>1985</v>
      </c>
      <c r="F538" s="21" t="s">
        <v>185</v>
      </c>
      <c r="G538" s="21" t="s">
        <v>1986</v>
      </c>
      <c r="H538" s="21">
        <v>177.06</v>
      </c>
      <c r="I538" s="21"/>
      <c r="J538" s="21"/>
      <c r="K538" s="21">
        <v>177.06</v>
      </c>
      <c r="L538" s="21" t="s">
        <v>105</v>
      </c>
      <c r="M538" s="21">
        <v>232</v>
      </c>
      <c r="N538" s="21">
        <v>61</v>
      </c>
      <c r="O538" s="21" t="s">
        <v>1987</v>
      </c>
      <c r="P538" s="21" t="s">
        <v>1971</v>
      </c>
      <c r="Q538" s="21" t="s">
        <v>1233</v>
      </c>
    </row>
    <row r="539" s="4" customFormat="1" ht="57" spans="1:17">
      <c r="A539" s="21" t="s">
        <v>61</v>
      </c>
      <c r="B539" s="21" t="s">
        <v>1657</v>
      </c>
      <c r="C539" s="21"/>
      <c r="D539" s="21" t="s">
        <v>1988</v>
      </c>
      <c r="E539" s="21" t="s">
        <v>1989</v>
      </c>
      <c r="F539" s="21" t="s">
        <v>158</v>
      </c>
      <c r="G539" s="21" t="s">
        <v>1990</v>
      </c>
      <c r="H539" s="21">
        <v>112.152</v>
      </c>
      <c r="I539" s="21"/>
      <c r="J539" s="21"/>
      <c r="K539" s="21">
        <v>112.152</v>
      </c>
      <c r="L539" s="21" t="s">
        <v>105</v>
      </c>
      <c r="M539" s="21">
        <v>325</v>
      </c>
      <c r="N539" s="21">
        <v>42</v>
      </c>
      <c r="O539" s="21" t="s">
        <v>1991</v>
      </c>
      <c r="P539" s="21" t="s">
        <v>1971</v>
      </c>
      <c r="Q539" s="21" t="s">
        <v>1233</v>
      </c>
    </row>
    <row r="540" s="4" customFormat="1" ht="57" spans="1:17">
      <c r="A540" s="21" t="s">
        <v>61</v>
      </c>
      <c r="B540" s="21" t="s">
        <v>1657</v>
      </c>
      <c r="C540" s="21"/>
      <c r="D540" s="21" t="s">
        <v>1992</v>
      </c>
      <c r="E540" s="21" t="s">
        <v>1993</v>
      </c>
      <c r="F540" s="21" t="s">
        <v>158</v>
      </c>
      <c r="G540" s="21" t="s">
        <v>716</v>
      </c>
      <c r="H540" s="21">
        <v>201</v>
      </c>
      <c r="I540" s="21"/>
      <c r="J540" s="21"/>
      <c r="K540" s="21">
        <v>201</v>
      </c>
      <c r="L540" s="21" t="s">
        <v>105</v>
      </c>
      <c r="M540" s="21">
        <v>396</v>
      </c>
      <c r="N540" s="21">
        <v>92</v>
      </c>
      <c r="O540" s="21" t="s">
        <v>1994</v>
      </c>
      <c r="P540" s="21" t="s">
        <v>1971</v>
      </c>
      <c r="Q540" s="21" t="s">
        <v>1257</v>
      </c>
    </row>
    <row r="541" s="4" customFormat="1" ht="57" spans="1:17">
      <c r="A541" s="21" t="s">
        <v>61</v>
      </c>
      <c r="B541" s="21" t="s">
        <v>1657</v>
      </c>
      <c r="C541" s="21"/>
      <c r="D541" s="21" t="s">
        <v>1995</v>
      </c>
      <c r="E541" s="21" t="s">
        <v>1996</v>
      </c>
      <c r="F541" s="21" t="s">
        <v>116</v>
      </c>
      <c r="G541" s="21" t="s">
        <v>1729</v>
      </c>
      <c r="H541" s="21">
        <v>160</v>
      </c>
      <c r="I541" s="21"/>
      <c r="J541" s="21"/>
      <c r="K541" s="21">
        <v>160</v>
      </c>
      <c r="L541" s="21" t="s">
        <v>105</v>
      </c>
      <c r="M541" s="21">
        <v>244</v>
      </c>
      <c r="N541" s="21">
        <v>28</v>
      </c>
      <c r="O541" s="21" t="s">
        <v>1997</v>
      </c>
      <c r="P541" s="21" t="s">
        <v>1971</v>
      </c>
      <c r="Q541" s="21" t="s">
        <v>1233</v>
      </c>
    </row>
    <row r="542" s="4" customFormat="1" ht="57" spans="1:17">
      <c r="A542" s="21" t="s">
        <v>61</v>
      </c>
      <c r="B542" s="21" t="s">
        <v>1657</v>
      </c>
      <c r="C542" s="21"/>
      <c r="D542" s="21" t="s">
        <v>1998</v>
      </c>
      <c r="E542" s="21" t="s">
        <v>1999</v>
      </c>
      <c r="F542" s="21" t="s">
        <v>185</v>
      </c>
      <c r="G542" s="21" t="s">
        <v>190</v>
      </c>
      <c r="H542" s="21">
        <v>85</v>
      </c>
      <c r="I542" s="21"/>
      <c r="J542" s="21"/>
      <c r="K542" s="21">
        <v>85</v>
      </c>
      <c r="L542" s="21" t="s">
        <v>105</v>
      </c>
      <c r="M542" s="21">
        <v>491</v>
      </c>
      <c r="N542" s="21">
        <v>88</v>
      </c>
      <c r="O542" s="21" t="s">
        <v>2000</v>
      </c>
      <c r="P542" s="21" t="s">
        <v>1971</v>
      </c>
      <c r="Q542" s="21" t="s">
        <v>1233</v>
      </c>
    </row>
    <row r="543" s="4" customFormat="1" ht="57" spans="1:17">
      <c r="A543" s="21" t="s">
        <v>61</v>
      </c>
      <c r="B543" s="21" t="s">
        <v>1657</v>
      </c>
      <c r="C543" s="21"/>
      <c r="D543" s="21" t="s">
        <v>2001</v>
      </c>
      <c r="E543" s="21" t="s">
        <v>2002</v>
      </c>
      <c r="F543" s="21" t="s">
        <v>211</v>
      </c>
      <c r="G543" s="21" t="s">
        <v>2003</v>
      </c>
      <c r="H543" s="21">
        <v>54</v>
      </c>
      <c r="I543" s="21"/>
      <c r="J543" s="21"/>
      <c r="K543" s="21">
        <v>54</v>
      </c>
      <c r="L543" s="21" t="s">
        <v>105</v>
      </c>
      <c r="M543" s="21">
        <v>237</v>
      </c>
      <c r="N543" s="21">
        <v>54</v>
      </c>
      <c r="O543" s="21" t="s">
        <v>2004</v>
      </c>
      <c r="P543" s="21" t="s">
        <v>1971</v>
      </c>
      <c r="Q543" s="21" t="s">
        <v>1233</v>
      </c>
    </row>
    <row r="544" s="4" customFormat="1" ht="57" spans="1:17">
      <c r="A544" s="21" t="s">
        <v>61</v>
      </c>
      <c r="B544" s="21" t="s">
        <v>1657</v>
      </c>
      <c r="C544" s="21"/>
      <c r="D544" s="21" t="s">
        <v>2005</v>
      </c>
      <c r="E544" s="21" t="s">
        <v>2006</v>
      </c>
      <c r="F544" s="21" t="s">
        <v>131</v>
      </c>
      <c r="G544" s="21" t="s">
        <v>2007</v>
      </c>
      <c r="H544" s="21">
        <v>150</v>
      </c>
      <c r="I544" s="21"/>
      <c r="J544" s="21"/>
      <c r="K544" s="21">
        <v>150</v>
      </c>
      <c r="L544" s="21" t="s">
        <v>105</v>
      </c>
      <c r="M544" s="21">
        <v>414</v>
      </c>
      <c r="N544" s="21">
        <v>60</v>
      </c>
      <c r="O544" s="21" t="s">
        <v>2008</v>
      </c>
      <c r="P544" s="21" t="s">
        <v>1971</v>
      </c>
      <c r="Q544" s="21" t="s">
        <v>1233</v>
      </c>
    </row>
    <row r="545" s="4" customFormat="1" ht="57" spans="1:17">
      <c r="A545" s="21" t="s">
        <v>61</v>
      </c>
      <c r="B545" s="21" t="s">
        <v>1657</v>
      </c>
      <c r="C545" s="21"/>
      <c r="D545" s="21" t="s">
        <v>2009</v>
      </c>
      <c r="E545" s="21" t="s">
        <v>2010</v>
      </c>
      <c r="F545" s="21" t="s">
        <v>116</v>
      </c>
      <c r="G545" s="21" t="s">
        <v>2011</v>
      </c>
      <c r="H545" s="21">
        <v>72</v>
      </c>
      <c r="I545" s="21"/>
      <c r="J545" s="21"/>
      <c r="K545" s="21">
        <v>72</v>
      </c>
      <c r="L545" s="21" t="s">
        <v>105</v>
      </c>
      <c r="M545" s="21">
        <v>317</v>
      </c>
      <c r="N545" s="21">
        <v>59</v>
      </c>
      <c r="O545" s="21" t="s">
        <v>2012</v>
      </c>
      <c r="P545" s="21" t="s">
        <v>1971</v>
      </c>
      <c r="Q545" s="21" t="s">
        <v>1233</v>
      </c>
    </row>
    <row r="546" s="4" customFormat="1" ht="57" spans="1:17">
      <c r="A546" s="21" t="s">
        <v>61</v>
      </c>
      <c r="B546" s="21" t="s">
        <v>1657</v>
      </c>
      <c r="C546" s="21"/>
      <c r="D546" s="21" t="s">
        <v>2013</v>
      </c>
      <c r="E546" s="21" t="s">
        <v>2014</v>
      </c>
      <c r="F546" s="21" t="s">
        <v>116</v>
      </c>
      <c r="G546" s="21" t="s">
        <v>1627</v>
      </c>
      <c r="H546" s="21">
        <v>225</v>
      </c>
      <c r="I546" s="21"/>
      <c r="J546" s="21"/>
      <c r="K546" s="21">
        <v>225</v>
      </c>
      <c r="L546" s="21" t="s">
        <v>105</v>
      </c>
      <c r="M546" s="21">
        <v>317</v>
      </c>
      <c r="N546" s="21">
        <v>59</v>
      </c>
      <c r="O546" s="21" t="s">
        <v>2012</v>
      </c>
      <c r="P546" s="21" t="s">
        <v>1971</v>
      </c>
      <c r="Q546" s="21" t="s">
        <v>1233</v>
      </c>
    </row>
    <row r="547" s="4" customFormat="1" ht="57" spans="1:17">
      <c r="A547" s="21" t="s">
        <v>61</v>
      </c>
      <c r="B547" s="21" t="s">
        <v>1657</v>
      </c>
      <c r="C547" s="21"/>
      <c r="D547" s="21" t="s">
        <v>2015</v>
      </c>
      <c r="E547" s="21" t="s">
        <v>2016</v>
      </c>
      <c r="F547" s="21" t="s">
        <v>158</v>
      </c>
      <c r="G547" s="21" t="s">
        <v>2017</v>
      </c>
      <c r="H547" s="21">
        <v>267</v>
      </c>
      <c r="I547" s="21"/>
      <c r="J547" s="21"/>
      <c r="K547" s="21">
        <v>267</v>
      </c>
      <c r="L547" s="21" t="s">
        <v>105</v>
      </c>
      <c r="M547" s="21">
        <v>562</v>
      </c>
      <c r="N547" s="21">
        <v>114</v>
      </c>
      <c r="O547" s="21" t="s">
        <v>2018</v>
      </c>
      <c r="P547" s="21" t="s">
        <v>1971</v>
      </c>
      <c r="Q547" s="21" t="s">
        <v>1233</v>
      </c>
    </row>
    <row r="548" s="4" customFormat="1" ht="57" spans="1:17">
      <c r="A548" s="21" t="s">
        <v>61</v>
      </c>
      <c r="B548" s="21" t="s">
        <v>1657</v>
      </c>
      <c r="C548" s="21"/>
      <c r="D548" s="21" t="s">
        <v>2019</v>
      </c>
      <c r="E548" s="21" t="s">
        <v>2020</v>
      </c>
      <c r="F548" s="21" t="s">
        <v>738</v>
      </c>
      <c r="G548" s="21" t="s">
        <v>1498</v>
      </c>
      <c r="H548" s="21">
        <v>150</v>
      </c>
      <c r="I548" s="21"/>
      <c r="J548" s="21"/>
      <c r="K548" s="21">
        <v>150</v>
      </c>
      <c r="L548" s="21" t="s">
        <v>105</v>
      </c>
      <c r="M548" s="21">
        <v>412</v>
      </c>
      <c r="N548" s="21">
        <v>64</v>
      </c>
      <c r="O548" s="21" t="s">
        <v>2021</v>
      </c>
      <c r="P548" s="21" t="s">
        <v>1971</v>
      </c>
      <c r="Q548" s="21" t="s">
        <v>1233</v>
      </c>
    </row>
    <row r="549" s="4" customFormat="1" ht="71.25" spans="1:17">
      <c r="A549" s="21" t="s">
        <v>61</v>
      </c>
      <c r="B549" s="21" t="s">
        <v>1657</v>
      </c>
      <c r="C549" s="21"/>
      <c r="D549" s="21" t="s">
        <v>2022</v>
      </c>
      <c r="E549" s="21" t="s">
        <v>2023</v>
      </c>
      <c r="F549" s="21" t="s">
        <v>176</v>
      </c>
      <c r="G549" s="21" t="s">
        <v>1013</v>
      </c>
      <c r="H549" s="21">
        <v>55</v>
      </c>
      <c r="I549" s="21"/>
      <c r="J549" s="21"/>
      <c r="K549" s="21">
        <v>55</v>
      </c>
      <c r="L549" s="21" t="s">
        <v>105</v>
      </c>
      <c r="M549" s="21">
        <v>151</v>
      </c>
      <c r="N549" s="21">
        <v>20</v>
      </c>
      <c r="O549" s="21" t="s">
        <v>2024</v>
      </c>
      <c r="P549" s="21" t="s">
        <v>1971</v>
      </c>
      <c r="Q549" s="21" t="s">
        <v>1233</v>
      </c>
    </row>
    <row r="550" s="4" customFormat="1" ht="57" spans="1:17">
      <c r="A550" s="21" t="s">
        <v>61</v>
      </c>
      <c r="B550" s="21" t="s">
        <v>1657</v>
      </c>
      <c r="C550" s="21"/>
      <c r="D550" s="21" t="s">
        <v>2025</v>
      </c>
      <c r="E550" s="21" t="s">
        <v>2026</v>
      </c>
      <c r="F550" s="21" t="s">
        <v>298</v>
      </c>
      <c r="G550" s="21" t="s">
        <v>597</v>
      </c>
      <c r="H550" s="21">
        <v>49</v>
      </c>
      <c r="I550" s="21"/>
      <c r="J550" s="21">
        <v>49</v>
      </c>
      <c r="K550" s="21"/>
      <c r="L550" s="21" t="s">
        <v>105</v>
      </c>
      <c r="M550" s="21">
        <v>319</v>
      </c>
      <c r="N550" s="21">
        <v>63</v>
      </c>
      <c r="O550" s="21" t="s">
        <v>2027</v>
      </c>
      <c r="P550" s="21" t="s">
        <v>1500</v>
      </c>
      <c r="Q550" s="21" t="s">
        <v>1233</v>
      </c>
    </row>
    <row r="551" s="4" customFormat="1" ht="57" spans="1:17">
      <c r="A551" s="21" t="s">
        <v>61</v>
      </c>
      <c r="B551" s="21" t="s">
        <v>1657</v>
      </c>
      <c r="C551" s="21"/>
      <c r="D551" s="21" t="s">
        <v>2005</v>
      </c>
      <c r="E551" s="21" t="s">
        <v>2028</v>
      </c>
      <c r="F551" s="21" t="s">
        <v>131</v>
      </c>
      <c r="G551" s="21" t="s">
        <v>2007</v>
      </c>
      <c r="H551" s="21">
        <v>35.2</v>
      </c>
      <c r="I551" s="21"/>
      <c r="J551" s="21">
        <v>35.2</v>
      </c>
      <c r="K551" s="21"/>
      <c r="L551" s="21" t="s">
        <v>105</v>
      </c>
      <c r="M551" s="21">
        <v>139</v>
      </c>
      <c r="N551" s="21">
        <v>19</v>
      </c>
      <c r="O551" s="21" t="s">
        <v>2029</v>
      </c>
      <c r="P551" s="21" t="s">
        <v>1500</v>
      </c>
      <c r="Q551" s="21" t="s">
        <v>1233</v>
      </c>
    </row>
    <row r="552" s="4" customFormat="1" ht="57" spans="1:17">
      <c r="A552" s="21" t="s">
        <v>61</v>
      </c>
      <c r="B552" s="21" t="s">
        <v>1657</v>
      </c>
      <c r="C552" s="21"/>
      <c r="D552" s="21" t="s">
        <v>2030</v>
      </c>
      <c r="E552" s="21" t="s">
        <v>2031</v>
      </c>
      <c r="F552" s="21" t="s">
        <v>158</v>
      </c>
      <c r="G552" s="21" t="s">
        <v>1510</v>
      </c>
      <c r="H552" s="21">
        <v>25</v>
      </c>
      <c r="I552" s="21"/>
      <c r="J552" s="21">
        <v>25</v>
      </c>
      <c r="K552" s="21"/>
      <c r="L552" s="21" t="s">
        <v>105</v>
      </c>
      <c r="M552" s="21">
        <v>355</v>
      </c>
      <c r="N552" s="21">
        <v>41</v>
      </c>
      <c r="O552" s="21" t="s">
        <v>1511</v>
      </c>
      <c r="P552" s="21" t="s">
        <v>1500</v>
      </c>
      <c r="Q552" s="21" t="s">
        <v>1233</v>
      </c>
    </row>
    <row r="553" s="4" customFormat="1" ht="57" spans="1:17">
      <c r="A553" s="21" t="s">
        <v>61</v>
      </c>
      <c r="B553" s="21" t="s">
        <v>2032</v>
      </c>
      <c r="C553" s="21"/>
      <c r="D553" s="21" t="s">
        <v>2033</v>
      </c>
      <c r="E553" s="21" t="s">
        <v>2034</v>
      </c>
      <c r="F553" s="21" t="s">
        <v>298</v>
      </c>
      <c r="G553" s="21" t="s">
        <v>2035</v>
      </c>
      <c r="H553" s="21">
        <v>18</v>
      </c>
      <c r="I553" s="21"/>
      <c r="J553" s="21">
        <v>18</v>
      </c>
      <c r="K553" s="21"/>
      <c r="L553" s="21" t="s">
        <v>105</v>
      </c>
      <c r="M553" s="21">
        <v>220</v>
      </c>
      <c r="N553" s="21">
        <v>72</v>
      </c>
      <c r="O553" s="21" t="s">
        <v>2036</v>
      </c>
      <c r="P553" s="21" t="s">
        <v>1500</v>
      </c>
      <c r="Q553" s="21" t="s">
        <v>1233</v>
      </c>
    </row>
    <row r="554" s="4" customFormat="1" ht="57" spans="1:17">
      <c r="A554" s="21" t="s">
        <v>61</v>
      </c>
      <c r="B554" s="21" t="s">
        <v>2032</v>
      </c>
      <c r="C554" s="21"/>
      <c r="D554" s="21" t="s">
        <v>2037</v>
      </c>
      <c r="E554" s="21" t="s">
        <v>2038</v>
      </c>
      <c r="F554" s="21" t="s">
        <v>298</v>
      </c>
      <c r="G554" s="21" t="s">
        <v>2039</v>
      </c>
      <c r="H554" s="21">
        <v>32</v>
      </c>
      <c r="I554" s="21"/>
      <c r="J554" s="21">
        <v>32</v>
      </c>
      <c r="K554" s="21"/>
      <c r="L554" s="21" t="s">
        <v>105</v>
      </c>
      <c r="M554" s="21">
        <v>537</v>
      </c>
      <c r="N554" s="21">
        <v>147</v>
      </c>
      <c r="O554" s="21" t="s">
        <v>2040</v>
      </c>
      <c r="P554" s="21" t="s">
        <v>1500</v>
      </c>
      <c r="Q554" s="21" t="s">
        <v>1233</v>
      </c>
    </row>
    <row r="555" s="4" customFormat="1" ht="57" spans="1:17">
      <c r="A555" s="21" t="s">
        <v>61</v>
      </c>
      <c r="B555" s="21" t="s">
        <v>1657</v>
      </c>
      <c r="C555" s="21"/>
      <c r="D555" s="21" t="s">
        <v>2041</v>
      </c>
      <c r="E555" s="21" t="s">
        <v>2042</v>
      </c>
      <c r="F555" s="21" t="s">
        <v>244</v>
      </c>
      <c r="G555" s="21" t="s">
        <v>328</v>
      </c>
      <c r="H555" s="21">
        <v>18.5</v>
      </c>
      <c r="I555" s="21"/>
      <c r="J555" s="21">
        <v>18.5</v>
      </c>
      <c r="K555" s="21"/>
      <c r="L555" s="21" t="s">
        <v>105</v>
      </c>
      <c r="M555" s="21">
        <v>396</v>
      </c>
      <c r="N555" s="21">
        <v>100</v>
      </c>
      <c r="O555" s="21" t="s">
        <v>2043</v>
      </c>
      <c r="P555" s="21" t="s">
        <v>1007</v>
      </c>
      <c r="Q555" s="21" t="s">
        <v>1233</v>
      </c>
    </row>
    <row r="556" s="4" customFormat="1" ht="71.25" spans="1:17">
      <c r="A556" s="21" t="s">
        <v>61</v>
      </c>
      <c r="B556" s="21" t="s">
        <v>1657</v>
      </c>
      <c r="C556" s="21"/>
      <c r="D556" s="21" t="s">
        <v>2044</v>
      </c>
      <c r="E556" s="21" t="s">
        <v>2045</v>
      </c>
      <c r="F556" s="21" t="s">
        <v>176</v>
      </c>
      <c r="G556" s="21" t="s">
        <v>787</v>
      </c>
      <c r="H556" s="21">
        <v>31.46</v>
      </c>
      <c r="I556" s="21"/>
      <c r="J556" s="21">
        <v>31.46</v>
      </c>
      <c r="K556" s="21"/>
      <c r="L556" s="21" t="s">
        <v>105</v>
      </c>
      <c r="M556" s="21">
        <v>761</v>
      </c>
      <c r="N556" s="21">
        <v>159</v>
      </c>
      <c r="O556" s="21" t="s">
        <v>2046</v>
      </c>
      <c r="P556" s="21" t="s">
        <v>1007</v>
      </c>
      <c r="Q556" s="21" t="s">
        <v>1233</v>
      </c>
    </row>
    <row r="557" s="4" customFormat="1" ht="71.25" spans="1:17">
      <c r="A557" s="21" t="s">
        <v>61</v>
      </c>
      <c r="B557" s="21" t="s">
        <v>1657</v>
      </c>
      <c r="C557" s="21"/>
      <c r="D557" s="21" t="s">
        <v>2047</v>
      </c>
      <c r="E557" s="21" t="s">
        <v>2048</v>
      </c>
      <c r="F557" s="21" t="s">
        <v>131</v>
      </c>
      <c r="G557" s="21" t="s">
        <v>2049</v>
      </c>
      <c r="H557" s="21">
        <v>21.19</v>
      </c>
      <c r="I557" s="21"/>
      <c r="J557" s="21">
        <v>21.19</v>
      </c>
      <c r="K557" s="21"/>
      <c r="L557" s="21" t="s">
        <v>105</v>
      </c>
      <c r="M557" s="21">
        <v>257</v>
      </c>
      <c r="N557" s="21">
        <v>14</v>
      </c>
      <c r="O557" s="21" t="s">
        <v>2050</v>
      </c>
      <c r="P557" s="21" t="s">
        <v>1007</v>
      </c>
      <c r="Q557" s="21" t="s">
        <v>1257</v>
      </c>
    </row>
    <row r="558" s="4" customFormat="1" ht="71.25" spans="1:17">
      <c r="A558" s="21" t="s">
        <v>61</v>
      </c>
      <c r="B558" s="21" t="s">
        <v>1657</v>
      </c>
      <c r="C558" s="21"/>
      <c r="D558" s="21" t="s">
        <v>2051</v>
      </c>
      <c r="E558" s="21" t="s">
        <v>2052</v>
      </c>
      <c r="F558" s="21" t="s">
        <v>176</v>
      </c>
      <c r="G558" s="21" t="s">
        <v>2053</v>
      </c>
      <c r="H558" s="21">
        <v>26</v>
      </c>
      <c r="I558" s="21"/>
      <c r="J558" s="21">
        <v>26</v>
      </c>
      <c r="K558" s="21"/>
      <c r="L558" s="21" t="s">
        <v>105</v>
      </c>
      <c r="M558" s="21">
        <v>213</v>
      </c>
      <c r="N558" s="21">
        <v>21</v>
      </c>
      <c r="O558" s="21" t="s">
        <v>2054</v>
      </c>
      <c r="P558" s="21" t="s">
        <v>1007</v>
      </c>
      <c r="Q558" s="21" t="s">
        <v>1233</v>
      </c>
    </row>
    <row r="559" s="4" customFormat="1" ht="57" spans="1:17">
      <c r="A559" s="21" t="s">
        <v>61</v>
      </c>
      <c r="B559" s="21" t="s">
        <v>1657</v>
      </c>
      <c r="C559" s="21"/>
      <c r="D559" s="21" t="s">
        <v>2047</v>
      </c>
      <c r="E559" s="21" t="s">
        <v>2055</v>
      </c>
      <c r="F559" s="21" t="s">
        <v>131</v>
      </c>
      <c r="G559" s="21" t="s">
        <v>2049</v>
      </c>
      <c r="H559" s="21">
        <v>39.33</v>
      </c>
      <c r="I559" s="21"/>
      <c r="J559" s="21">
        <v>39.33</v>
      </c>
      <c r="K559" s="21"/>
      <c r="L559" s="21" t="s">
        <v>105</v>
      </c>
      <c r="M559" s="21">
        <v>257</v>
      </c>
      <c r="N559" s="21">
        <v>14</v>
      </c>
      <c r="O559" s="21" t="s">
        <v>2050</v>
      </c>
      <c r="P559" s="21" t="s">
        <v>1007</v>
      </c>
      <c r="Q559" s="21" t="s">
        <v>1257</v>
      </c>
    </row>
    <row r="560" s="4" customFormat="1" ht="57" spans="1:17">
      <c r="A560" s="21" t="s">
        <v>61</v>
      </c>
      <c r="B560" s="21" t="s">
        <v>1657</v>
      </c>
      <c r="C560" s="21"/>
      <c r="D560" s="21" t="s">
        <v>2056</v>
      </c>
      <c r="E560" s="21" t="s">
        <v>2057</v>
      </c>
      <c r="F560" s="21" t="s">
        <v>298</v>
      </c>
      <c r="G560" s="21" t="s">
        <v>2058</v>
      </c>
      <c r="H560" s="21">
        <v>19.19</v>
      </c>
      <c r="I560" s="21"/>
      <c r="J560" s="21">
        <v>19.19</v>
      </c>
      <c r="K560" s="21"/>
      <c r="L560" s="21" t="s">
        <v>105</v>
      </c>
      <c r="M560" s="21">
        <v>434</v>
      </c>
      <c r="N560" s="21">
        <v>81</v>
      </c>
      <c r="O560" s="21" t="s">
        <v>2059</v>
      </c>
      <c r="P560" s="21" t="s">
        <v>1007</v>
      </c>
      <c r="Q560" s="21" t="s">
        <v>1233</v>
      </c>
    </row>
    <row r="561" s="4" customFormat="1" ht="57" spans="1:17">
      <c r="A561" s="21" t="s">
        <v>61</v>
      </c>
      <c r="B561" s="21" t="s">
        <v>1657</v>
      </c>
      <c r="C561" s="21"/>
      <c r="D561" s="21" t="s">
        <v>2047</v>
      </c>
      <c r="E561" s="21" t="s">
        <v>2060</v>
      </c>
      <c r="F561" s="21" t="s">
        <v>131</v>
      </c>
      <c r="G561" s="21" t="s">
        <v>2049</v>
      </c>
      <c r="H561" s="21">
        <v>18</v>
      </c>
      <c r="I561" s="21"/>
      <c r="J561" s="21">
        <v>18</v>
      </c>
      <c r="K561" s="21"/>
      <c r="L561" s="21" t="s">
        <v>105</v>
      </c>
      <c r="M561" s="21">
        <v>257</v>
      </c>
      <c r="N561" s="21">
        <v>14</v>
      </c>
      <c r="O561" s="21" t="s">
        <v>2050</v>
      </c>
      <c r="P561" s="21" t="s">
        <v>1007</v>
      </c>
      <c r="Q561" s="21" t="s">
        <v>1257</v>
      </c>
    </row>
    <row r="562" s="4" customFormat="1" ht="71.25" spans="1:17">
      <c r="A562" s="21" t="s">
        <v>61</v>
      </c>
      <c r="B562" s="21" t="s">
        <v>1657</v>
      </c>
      <c r="C562" s="21"/>
      <c r="D562" s="21" t="s">
        <v>2061</v>
      </c>
      <c r="E562" s="21" t="s">
        <v>2062</v>
      </c>
      <c r="F562" s="21" t="s">
        <v>136</v>
      </c>
      <c r="G562" s="21" t="s">
        <v>2063</v>
      </c>
      <c r="H562" s="21">
        <v>18</v>
      </c>
      <c r="I562" s="21"/>
      <c r="J562" s="21">
        <v>18</v>
      </c>
      <c r="K562" s="21"/>
      <c r="L562" s="21" t="s">
        <v>105</v>
      </c>
      <c r="M562" s="21">
        <v>191</v>
      </c>
      <c r="N562" s="21">
        <v>67</v>
      </c>
      <c r="O562" s="21" t="s">
        <v>2064</v>
      </c>
      <c r="P562" s="21" t="s">
        <v>1007</v>
      </c>
      <c r="Q562" s="21" t="s">
        <v>1233</v>
      </c>
    </row>
    <row r="563" s="4" customFormat="1" ht="71.25" spans="1:17">
      <c r="A563" s="21" t="s">
        <v>61</v>
      </c>
      <c r="B563" s="21" t="s">
        <v>1657</v>
      </c>
      <c r="C563" s="21"/>
      <c r="D563" s="21" t="s">
        <v>2065</v>
      </c>
      <c r="E563" s="21" t="s">
        <v>2066</v>
      </c>
      <c r="F563" s="21" t="s">
        <v>103</v>
      </c>
      <c r="G563" s="21" t="s">
        <v>1693</v>
      </c>
      <c r="H563" s="21">
        <v>15</v>
      </c>
      <c r="I563" s="21"/>
      <c r="J563" s="21">
        <v>15</v>
      </c>
      <c r="K563" s="21"/>
      <c r="L563" s="21" t="s">
        <v>105</v>
      </c>
      <c r="M563" s="21">
        <v>179</v>
      </c>
      <c r="N563" s="21">
        <v>26</v>
      </c>
      <c r="O563" s="21" t="s">
        <v>2067</v>
      </c>
      <c r="P563" s="21" t="s">
        <v>1007</v>
      </c>
      <c r="Q563" s="21" t="s">
        <v>1233</v>
      </c>
    </row>
    <row r="564" s="4" customFormat="1" ht="57" spans="1:17">
      <c r="A564" s="21" t="s">
        <v>61</v>
      </c>
      <c r="B564" s="21" t="s">
        <v>1657</v>
      </c>
      <c r="C564" s="21"/>
      <c r="D564" s="21" t="s">
        <v>2068</v>
      </c>
      <c r="E564" s="21" t="s">
        <v>2069</v>
      </c>
      <c r="F564" s="21" t="s">
        <v>121</v>
      </c>
      <c r="G564" s="21" t="s">
        <v>1097</v>
      </c>
      <c r="H564" s="21">
        <v>16.4</v>
      </c>
      <c r="I564" s="21"/>
      <c r="J564" s="21">
        <v>16.4</v>
      </c>
      <c r="K564" s="21"/>
      <c r="L564" s="21" t="s">
        <v>105</v>
      </c>
      <c r="M564" s="21">
        <v>359</v>
      </c>
      <c r="N564" s="21">
        <v>62</v>
      </c>
      <c r="O564" s="21" t="s">
        <v>2070</v>
      </c>
      <c r="P564" s="21" t="s">
        <v>1007</v>
      </c>
      <c r="Q564" s="21" t="s">
        <v>1233</v>
      </c>
    </row>
    <row r="565" s="4" customFormat="1" ht="57" spans="1:17">
      <c r="A565" s="21" t="s">
        <v>61</v>
      </c>
      <c r="B565" s="21" t="s">
        <v>1657</v>
      </c>
      <c r="C565" s="21"/>
      <c r="D565" s="21" t="s">
        <v>2071</v>
      </c>
      <c r="E565" s="21" t="s">
        <v>2072</v>
      </c>
      <c r="F565" s="21" t="s">
        <v>199</v>
      </c>
      <c r="G565" s="21" t="s">
        <v>2073</v>
      </c>
      <c r="H565" s="21">
        <v>30</v>
      </c>
      <c r="I565" s="21"/>
      <c r="J565" s="21">
        <v>30</v>
      </c>
      <c r="K565" s="21"/>
      <c r="L565" s="21" t="s">
        <v>105</v>
      </c>
      <c r="M565" s="21">
        <v>430</v>
      </c>
      <c r="N565" s="21">
        <v>136</v>
      </c>
      <c r="O565" s="21" t="s">
        <v>2074</v>
      </c>
      <c r="P565" s="21" t="s">
        <v>1007</v>
      </c>
      <c r="Q565" s="21" t="s">
        <v>1233</v>
      </c>
    </row>
    <row r="566" s="4" customFormat="1" ht="71.25" spans="1:17">
      <c r="A566" s="21" t="s">
        <v>61</v>
      </c>
      <c r="B566" s="21" t="s">
        <v>1657</v>
      </c>
      <c r="C566" s="21"/>
      <c r="D566" s="21" t="s">
        <v>2075</v>
      </c>
      <c r="E566" s="21" t="s">
        <v>2076</v>
      </c>
      <c r="F566" s="21" t="s">
        <v>136</v>
      </c>
      <c r="G566" s="21" t="s">
        <v>593</v>
      </c>
      <c r="H566" s="21">
        <v>40</v>
      </c>
      <c r="I566" s="21"/>
      <c r="J566" s="21">
        <v>40</v>
      </c>
      <c r="K566" s="21"/>
      <c r="L566" s="21" t="s">
        <v>105</v>
      </c>
      <c r="M566" s="21">
        <v>299</v>
      </c>
      <c r="N566" s="21">
        <v>105</v>
      </c>
      <c r="O566" s="21" t="s">
        <v>2077</v>
      </c>
      <c r="P566" s="21" t="s">
        <v>1007</v>
      </c>
      <c r="Q566" s="21" t="s">
        <v>1233</v>
      </c>
    </row>
    <row r="567" s="4" customFormat="1" ht="57" spans="1:17">
      <c r="A567" s="21" t="s">
        <v>61</v>
      </c>
      <c r="B567" s="21" t="s">
        <v>1657</v>
      </c>
      <c r="C567" s="21"/>
      <c r="D567" s="21" t="s">
        <v>2078</v>
      </c>
      <c r="E567" s="21" t="s">
        <v>2079</v>
      </c>
      <c r="F567" s="21" t="s">
        <v>121</v>
      </c>
      <c r="G567" s="21" t="s">
        <v>2080</v>
      </c>
      <c r="H567" s="21">
        <v>32.9</v>
      </c>
      <c r="I567" s="21"/>
      <c r="J567" s="21">
        <v>32.9</v>
      </c>
      <c r="K567" s="21"/>
      <c r="L567" s="21" t="s">
        <v>105</v>
      </c>
      <c r="M567" s="21">
        <v>397</v>
      </c>
      <c r="N567" s="21">
        <v>112</v>
      </c>
      <c r="O567" s="21" t="s">
        <v>2081</v>
      </c>
      <c r="P567" s="21" t="s">
        <v>1007</v>
      </c>
      <c r="Q567" s="21" t="s">
        <v>1233</v>
      </c>
    </row>
    <row r="568" s="4" customFormat="1" ht="71.25" spans="1:17">
      <c r="A568" s="21" t="s">
        <v>61</v>
      </c>
      <c r="B568" s="21" t="s">
        <v>1657</v>
      </c>
      <c r="C568" s="21"/>
      <c r="D568" s="21" t="s">
        <v>2082</v>
      </c>
      <c r="E568" s="21" t="s">
        <v>2083</v>
      </c>
      <c r="F568" s="21" t="s">
        <v>158</v>
      </c>
      <c r="G568" s="21" t="s">
        <v>1558</v>
      </c>
      <c r="H568" s="21">
        <v>24.68</v>
      </c>
      <c r="I568" s="21"/>
      <c r="J568" s="21">
        <v>24.68</v>
      </c>
      <c r="K568" s="21"/>
      <c r="L568" s="21" t="s">
        <v>105</v>
      </c>
      <c r="M568" s="21">
        <v>355</v>
      </c>
      <c r="N568" s="21">
        <v>41</v>
      </c>
      <c r="O568" s="21" t="s">
        <v>2084</v>
      </c>
      <c r="P568" s="21" t="s">
        <v>1007</v>
      </c>
      <c r="Q568" s="21" t="s">
        <v>1233</v>
      </c>
    </row>
    <row r="569" s="4" customFormat="1" ht="57" spans="1:17">
      <c r="A569" s="21" t="s">
        <v>61</v>
      </c>
      <c r="B569" s="21" t="s">
        <v>1657</v>
      </c>
      <c r="C569" s="21"/>
      <c r="D569" s="21" t="s">
        <v>2085</v>
      </c>
      <c r="E569" s="21" t="s">
        <v>2086</v>
      </c>
      <c r="F569" s="21" t="s">
        <v>298</v>
      </c>
      <c r="G569" s="21" t="s">
        <v>1444</v>
      </c>
      <c r="H569" s="21">
        <v>40.2</v>
      </c>
      <c r="I569" s="21"/>
      <c r="J569" s="21">
        <v>40.2</v>
      </c>
      <c r="K569" s="21"/>
      <c r="L569" s="21" t="s">
        <v>105</v>
      </c>
      <c r="M569" s="21">
        <v>171</v>
      </c>
      <c r="N569" s="21">
        <v>44</v>
      </c>
      <c r="O569" s="21" t="s">
        <v>2087</v>
      </c>
      <c r="P569" s="21" t="s">
        <v>1007</v>
      </c>
      <c r="Q569" s="21" t="s">
        <v>1233</v>
      </c>
    </row>
    <row r="570" s="4" customFormat="1" ht="57" spans="1:17">
      <c r="A570" s="21" t="s">
        <v>61</v>
      </c>
      <c r="B570" s="21" t="s">
        <v>1657</v>
      </c>
      <c r="C570" s="21"/>
      <c r="D570" s="21" t="s">
        <v>2088</v>
      </c>
      <c r="E570" s="21" t="s">
        <v>2089</v>
      </c>
      <c r="F570" s="21" t="s">
        <v>244</v>
      </c>
      <c r="G570" s="21" t="s">
        <v>1331</v>
      </c>
      <c r="H570" s="21">
        <v>29.52</v>
      </c>
      <c r="I570" s="21"/>
      <c r="J570" s="21">
        <v>29.52</v>
      </c>
      <c r="K570" s="21"/>
      <c r="L570" s="21" t="s">
        <v>105</v>
      </c>
      <c r="M570" s="21">
        <v>251</v>
      </c>
      <c r="N570" s="21">
        <v>37</v>
      </c>
      <c r="O570" s="21" t="s">
        <v>2090</v>
      </c>
      <c r="P570" s="21" t="s">
        <v>1007</v>
      </c>
      <c r="Q570" s="21" t="s">
        <v>1233</v>
      </c>
    </row>
    <row r="571" s="4" customFormat="1" ht="71.25" spans="1:17">
      <c r="A571" s="21" t="s">
        <v>61</v>
      </c>
      <c r="B571" s="21" t="s">
        <v>1657</v>
      </c>
      <c r="C571" s="21"/>
      <c r="D571" s="21" t="s">
        <v>2091</v>
      </c>
      <c r="E571" s="21" t="s">
        <v>2092</v>
      </c>
      <c r="F571" s="21" t="s">
        <v>103</v>
      </c>
      <c r="G571" s="21" t="s">
        <v>2093</v>
      </c>
      <c r="H571" s="21">
        <v>35.2</v>
      </c>
      <c r="I571" s="21"/>
      <c r="J571" s="21">
        <v>35.2</v>
      </c>
      <c r="K571" s="21"/>
      <c r="L571" s="21" t="s">
        <v>105</v>
      </c>
      <c r="M571" s="21">
        <v>162</v>
      </c>
      <c r="N571" s="21">
        <v>13</v>
      </c>
      <c r="O571" s="21" t="s">
        <v>2094</v>
      </c>
      <c r="P571" s="21" t="s">
        <v>1007</v>
      </c>
      <c r="Q571" s="21" t="s">
        <v>1233</v>
      </c>
    </row>
    <row r="572" s="4" customFormat="1" ht="57" spans="1:17">
      <c r="A572" s="21" t="s">
        <v>61</v>
      </c>
      <c r="B572" s="21" t="s">
        <v>1657</v>
      </c>
      <c r="C572" s="21"/>
      <c r="D572" s="21" t="s">
        <v>2041</v>
      </c>
      <c r="E572" s="21" t="s">
        <v>2095</v>
      </c>
      <c r="F572" s="21" t="s">
        <v>244</v>
      </c>
      <c r="G572" s="21" t="s">
        <v>328</v>
      </c>
      <c r="H572" s="21">
        <v>25</v>
      </c>
      <c r="I572" s="21"/>
      <c r="J572" s="21">
        <v>25</v>
      </c>
      <c r="K572" s="21"/>
      <c r="L572" s="21" t="s">
        <v>105</v>
      </c>
      <c r="M572" s="21">
        <v>396</v>
      </c>
      <c r="N572" s="21">
        <v>100</v>
      </c>
      <c r="O572" s="21" t="s">
        <v>2096</v>
      </c>
      <c r="P572" s="21" t="s">
        <v>1007</v>
      </c>
      <c r="Q572" s="21" t="s">
        <v>1233</v>
      </c>
    </row>
    <row r="573" s="4" customFormat="1" ht="71.25" spans="1:17">
      <c r="A573" s="21" t="s">
        <v>61</v>
      </c>
      <c r="B573" s="21" t="s">
        <v>1657</v>
      </c>
      <c r="C573" s="21"/>
      <c r="D573" s="21" t="s">
        <v>2097</v>
      </c>
      <c r="E573" s="21" t="s">
        <v>2098</v>
      </c>
      <c r="F573" s="21" t="s">
        <v>103</v>
      </c>
      <c r="G573" s="21" t="s">
        <v>2099</v>
      </c>
      <c r="H573" s="21">
        <v>28</v>
      </c>
      <c r="I573" s="21"/>
      <c r="J573" s="21">
        <v>28</v>
      </c>
      <c r="K573" s="21"/>
      <c r="L573" s="21" t="s">
        <v>105</v>
      </c>
      <c r="M573" s="21">
        <v>203</v>
      </c>
      <c r="N573" s="21">
        <v>46</v>
      </c>
      <c r="O573" s="21" t="s">
        <v>2100</v>
      </c>
      <c r="P573" s="21" t="s">
        <v>1007</v>
      </c>
      <c r="Q573" s="21" t="s">
        <v>1233</v>
      </c>
    </row>
    <row r="574" s="4" customFormat="1" ht="71.25" spans="1:17">
      <c r="A574" s="21" t="s">
        <v>61</v>
      </c>
      <c r="B574" s="21" t="s">
        <v>1657</v>
      </c>
      <c r="C574" s="21"/>
      <c r="D574" s="21" t="s">
        <v>2101</v>
      </c>
      <c r="E574" s="21" t="s">
        <v>2102</v>
      </c>
      <c r="F574" s="21" t="s">
        <v>103</v>
      </c>
      <c r="G574" s="21" t="s">
        <v>2103</v>
      </c>
      <c r="H574" s="21">
        <v>45</v>
      </c>
      <c r="I574" s="21"/>
      <c r="J574" s="21">
        <v>45</v>
      </c>
      <c r="K574" s="21"/>
      <c r="L574" s="21" t="s">
        <v>105</v>
      </c>
      <c r="M574" s="21">
        <v>179</v>
      </c>
      <c r="N574" s="21">
        <v>26</v>
      </c>
      <c r="O574" s="21" t="s">
        <v>2104</v>
      </c>
      <c r="P574" s="21" t="s">
        <v>1007</v>
      </c>
      <c r="Q574" s="21" t="s">
        <v>1233</v>
      </c>
    </row>
    <row r="575" s="4" customFormat="1" ht="57" spans="1:17">
      <c r="A575" s="21" t="s">
        <v>61</v>
      </c>
      <c r="B575" s="21" t="s">
        <v>1657</v>
      </c>
      <c r="C575" s="21"/>
      <c r="D575" s="21" t="s">
        <v>2105</v>
      </c>
      <c r="E575" s="21" t="s">
        <v>2106</v>
      </c>
      <c r="F575" s="21" t="s">
        <v>153</v>
      </c>
      <c r="G575" s="21" t="s">
        <v>827</v>
      </c>
      <c r="H575" s="21">
        <v>178.28</v>
      </c>
      <c r="I575" s="21"/>
      <c r="J575" s="21">
        <v>178.28</v>
      </c>
      <c r="K575" s="21"/>
      <c r="L575" s="21" t="s">
        <v>105</v>
      </c>
      <c r="M575" s="21">
        <v>218</v>
      </c>
      <c r="N575" s="21">
        <v>22</v>
      </c>
      <c r="O575" s="21" t="s">
        <v>2107</v>
      </c>
      <c r="P575" s="21" t="s">
        <v>1007</v>
      </c>
      <c r="Q575" s="21" t="s">
        <v>1233</v>
      </c>
    </row>
    <row r="576" s="4" customFormat="1" ht="57" spans="1:17">
      <c r="A576" s="21" t="s">
        <v>61</v>
      </c>
      <c r="B576" s="21" t="s">
        <v>1657</v>
      </c>
      <c r="C576" s="21"/>
      <c r="D576" s="21" t="s">
        <v>2108</v>
      </c>
      <c r="E576" s="21" t="s">
        <v>2109</v>
      </c>
      <c r="F576" s="21" t="s">
        <v>211</v>
      </c>
      <c r="G576" s="21" t="s">
        <v>212</v>
      </c>
      <c r="H576" s="21">
        <v>42</v>
      </c>
      <c r="I576" s="21"/>
      <c r="J576" s="21">
        <v>42</v>
      </c>
      <c r="K576" s="21"/>
      <c r="L576" s="21" t="s">
        <v>105</v>
      </c>
      <c r="M576" s="21">
        <v>273</v>
      </c>
      <c r="N576" s="21">
        <v>83</v>
      </c>
      <c r="O576" s="21" t="s">
        <v>2110</v>
      </c>
      <c r="P576" s="21" t="s">
        <v>1007</v>
      </c>
      <c r="Q576" s="21" t="s">
        <v>1233</v>
      </c>
    </row>
    <row r="577" s="4" customFormat="1" ht="57" spans="1:17">
      <c r="A577" s="21" t="s">
        <v>61</v>
      </c>
      <c r="B577" s="21" t="s">
        <v>1657</v>
      </c>
      <c r="C577" s="21"/>
      <c r="D577" s="21" t="s">
        <v>2111</v>
      </c>
      <c r="E577" s="21" t="s">
        <v>2112</v>
      </c>
      <c r="F577" s="21" t="s">
        <v>116</v>
      </c>
      <c r="G577" s="21" t="s">
        <v>1627</v>
      </c>
      <c r="H577" s="21">
        <v>35</v>
      </c>
      <c r="I577" s="21"/>
      <c r="J577" s="21">
        <v>35</v>
      </c>
      <c r="K577" s="21"/>
      <c r="L577" s="21" t="s">
        <v>105</v>
      </c>
      <c r="M577" s="21">
        <v>276</v>
      </c>
      <c r="N577" s="21">
        <v>98</v>
      </c>
      <c r="O577" s="21" t="s">
        <v>2113</v>
      </c>
      <c r="P577" s="21" t="s">
        <v>1007</v>
      </c>
      <c r="Q577" s="21" t="s">
        <v>1233</v>
      </c>
    </row>
    <row r="578" s="4" customFormat="1" ht="57" spans="1:17">
      <c r="A578" s="21" t="s">
        <v>61</v>
      </c>
      <c r="B578" s="21" t="s">
        <v>1657</v>
      </c>
      <c r="C578" s="21"/>
      <c r="D578" s="21" t="s">
        <v>2114</v>
      </c>
      <c r="E578" s="21" t="s">
        <v>2115</v>
      </c>
      <c r="F578" s="21" t="s">
        <v>298</v>
      </c>
      <c r="G578" s="21" t="s">
        <v>2116</v>
      </c>
      <c r="H578" s="21">
        <v>37.36</v>
      </c>
      <c r="I578" s="21"/>
      <c r="J578" s="21">
        <v>37.36</v>
      </c>
      <c r="K578" s="21"/>
      <c r="L578" s="21" t="s">
        <v>105</v>
      </c>
      <c r="M578" s="21">
        <v>220</v>
      </c>
      <c r="N578" s="21">
        <v>72</v>
      </c>
      <c r="O578" s="21" t="s">
        <v>2117</v>
      </c>
      <c r="P578" s="21" t="s">
        <v>1007</v>
      </c>
      <c r="Q578" s="21" t="s">
        <v>1233</v>
      </c>
    </row>
    <row r="579" s="4" customFormat="1" ht="57" spans="1:17">
      <c r="A579" s="21" t="s">
        <v>61</v>
      </c>
      <c r="B579" s="21" t="s">
        <v>1657</v>
      </c>
      <c r="C579" s="21"/>
      <c r="D579" s="21" t="s">
        <v>2118</v>
      </c>
      <c r="E579" s="21" t="s">
        <v>2119</v>
      </c>
      <c r="F579" s="21" t="s">
        <v>116</v>
      </c>
      <c r="G579" s="21" t="s">
        <v>2120</v>
      </c>
      <c r="H579" s="21">
        <v>3.23</v>
      </c>
      <c r="I579" s="21"/>
      <c r="J579" s="21">
        <v>3.23</v>
      </c>
      <c r="K579" s="21"/>
      <c r="L579" s="21" t="s">
        <v>105</v>
      </c>
      <c r="M579" s="21">
        <v>276</v>
      </c>
      <c r="N579" s="21">
        <v>98</v>
      </c>
      <c r="O579" s="21" t="s">
        <v>2121</v>
      </c>
      <c r="P579" s="21" t="s">
        <v>1007</v>
      </c>
      <c r="Q579" s="21" t="s">
        <v>1233</v>
      </c>
    </row>
    <row r="580" s="4" customFormat="1" ht="57" spans="1:17">
      <c r="A580" s="21" t="s">
        <v>61</v>
      </c>
      <c r="B580" s="21" t="s">
        <v>1657</v>
      </c>
      <c r="C580" s="21"/>
      <c r="D580" s="21" t="s">
        <v>1658</v>
      </c>
      <c r="E580" s="21" t="s">
        <v>2122</v>
      </c>
      <c r="F580" s="21" t="s">
        <v>298</v>
      </c>
      <c r="G580" s="21" t="s">
        <v>1660</v>
      </c>
      <c r="H580" s="21">
        <v>48.01</v>
      </c>
      <c r="I580" s="21"/>
      <c r="J580" s="21">
        <v>48.01</v>
      </c>
      <c r="K580" s="21"/>
      <c r="L580" s="21" t="s">
        <v>105</v>
      </c>
      <c r="M580" s="21">
        <v>208</v>
      </c>
      <c r="N580" s="21">
        <v>22</v>
      </c>
      <c r="O580" s="21" t="s">
        <v>2123</v>
      </c>
      <c r="P580" s="21" t="s">
        <v>1007</v>
      </c>
      <c r="Q580" s="21" t="s">
        <v>1233</v>
      </c>
    </row>
    <row r="581" s="4" customFormat="1" ht="57" spans="1:17">
      <c r="A581" s="21" t="s">
        <v>61</v>
      </c>
      <c r="B581" s="21" t="s">
        <v>1657</v>
      </c>
      <c r="C581" s="21"/>
      <c r="D581" s="21" t="s">
        <v>2124</v>
      </c>
      <c r="E581" s="21" t="s">
        <v>2125</v>
      </c>
      <c r="F581" s="21" t="s">
        <v>158</v>
      </c>
      <c r="G581" s="21" t="s">
        <v>708</v>
      </c>
      <c r="H581" s="21">
        <v>26.83</v>
      </c>
      <c r="I581" s="21"/>
      <c r="J581" s="21">
        <v>26.83</v>
      </c>
      <c r="K581" s="21"/>
      <c r="L581" s="21" t="s">
        <v>105</v>
      </c>
      <c r="M581" s="21">
        <v>261</v>
      </c>
      <c r="N581" s="21">
        <v>31</v>
      </c>
      <c r="O581" s="21" t="s">
        <v>2126</v>
      </c>
      <c r="P581" s="21" t="s">
        <v>1007</v>
      </c>
      <c r="Q581" s="21" t="s">
        <v>1233</v>
      </c>
    </row>
    <row r="582" s="4" customFormat="1" ht="71.25" spans="1:17">
      <c r="A582" s="21" t="s">
        <v>61</v>
      </c>
      <c r="B582" s="21" t="s">
        <v>1657</v>
      </c>
      <c r="C582" s="21"/>
      <c r="D582" s="21" t="s">
        <v>2127</v>
      </c>
      <c r="E582" s="21" t="s">
        <v>2128</v>
      </c>
      <c r="F582" s="21" t="s">
        <v>298</v>
      </c>
      <c r="G582" s="21" t="s">
        <v>2129</v>
      </c>
      <c r="H582" s="21">
        <v>54</v>
      </c>
      <c r="I582" s="21"/>
      <c r="J582" s="21">
        <v>54</v>
      </c>
      <c r="K582" s="21"/>
      <c r="L582" s="21" t="s">
        <v>105</v>
      </c>
      <c r="M582" s="21">
        <v>309</v>
      </c>
      <c r="N582" s="21">
        <v>63</v>
      </c>
      <c r="O582" s="21" t="s">
        <v>2130</v>
      </c>
      <c r="P582" s="21" t="s">
        <v>1007</v>
      </c>
      <c r="Q582" s="21" t="s">
        <v>1233</v>
      </c>
    </row>
    <row r="583" s="4" customFormat="1" ht="99.75" spans="1:17">
      <c r="A583" s="21" t="s">
        <v>61</v>
      </c>
      <c r="B583" s="21" t="s">
        <v>1657</v>
      </c>
      <c r="C583" s="21"/>
      <c r="D583" s="21" t="s">
        <v>2131</v>
      </c>
      <c r="E583" s="21" t="s">
        <v>2132</v>
      </c>
      <c r="F583" s="21" t="s">
        <v>211</v>
      </c>
      <c r="G583" s="21" t="s">
        <v>2133</v>
      </c>
      <c r="H583" s="21">
        <v>26.33</v>
      </c>
      <c r="I583" s="21"/>
      <c r="J583" s="21">
        <v>26.33</v>
      </c>
      <c r="K583" s="21"/>
      <c r="L583" s="21" t="s">
        <v>105</v>
      </c>
      <c r="M583" s="21">
        <v>308</v>
      </c>
      <c r="N583" s="21">
        <v>85</v>
      </c>
      <c r="O583" s="21" t="s">
        <v>2134</v>
      </c>
      <c r="P583" s="21" t="s">
        <v>1007</v>
      </c>
      <c r="Q583" s="21" t="s">
        <v>1233</v>
      </c>
    </row>
    <row r="584" s="4" customFormat="1" ht="57" spans="1:17">
      <c r="A584" s="21" t="s">
        <v>61</v>
      </c>
      <c r="B584" s="21" t="s">
        <v>1657</v>
      </c>
      <c r="C584" s="21"/>
      <c r="D584" s="21" t="s">
        <v>2135</v>
      </c>
      <c r="E584" s="21" t="s">
        <v>2136</v>
      </c>
      <c r="F584" s="21" t="s">
        <v>211</v>
      </c>
      <c r="G584" s="21" t="s">
        <v>2137</v>
      </c>
      <c r="H584" s="21">
        <v>10</v>
      </c>
      <c r="I584" s="21"/>
      <c r="J584" s="21">
        <v>10</v>
      </c>
      <c r="K584" s="21"/>
      <c r="L584" s="21" t="s">
        <v>105</v>
      </c>
      <c r="M584" s="21">
        <v>199</v>
      </c>
      <c r="N584" s="21">
        <v>49</v>
      </c>
      <c r="O584" s="21" t="s">
        <v>2138</v>
      </c>
      <c r="P584" s="21" t="s">
        <v>1007</v>
      </c>
      <c r="Q584" s="21" t="s">
        <v>1233</v>
      </c>
    </row>
    <row r="585" s="4" customFormat="1" ht="71.25" spans="1:17">
      <c r="A585" s="21" t="s">
        <v>61</v>
      </c>
      <c r="B585" s="21" t="s">
        <v>1657</v>
      </c>
      <c r="C585" s="21"/>
      <c r="D585" s="21" t="s">
        <v>2139</v>
      </c>
      <c r="E585" s="21" t="s">
        <v>2140</v>
      </c>
      <c r="F585" s="21" t="s">
        <v>176</v>
      </c>
      <c r="G585" s="21" t="s">
        <v>2141</v>
      </c>
      <c r="H585" s="21">
        <v>30.43</v>
      </c>
      <c r="I585" s="21"/>
      <c r="J585" s="21">
        <v>30.43</v>
      </c>
      <c r="K585" s="21"/>
      <c r="L585" s="21" t="s">
        <v>105</v>
      </c>
      <c r="M585" s="21">
        <v>220</v>
      </c>
      <c r="N585" s="21">
        <v>72</v>
      </c>
      <c r="O585" s="21" t="s">
        <v>2142</v>
      </c>
      <c r="P585" s="21" t="s">
        <v>1007</v>
      </c>
      <c r="Q585" s="21" t="s">
        <v>1233</v>
      </c>
    </row>
    <row r="586" s="4" customFormat="1" ht="57" spans="1:17">
      <c r="A586" s="21" t="s">
        <v>61</v>
      </c>
      <c r="B586" s="21" t="s">
        <v>1657</v>
      </c>
      <c r="C586" s="21"/>
      <c r="D586" s="21" t="s">
        <v>2143</v>
      </c>
      <c r="E586" s="21" t="s">
        <v>2144</v>
      </c>
      <c r="F586" s="21" t="s">
        <v>762</v>
      </c>
      <c r="G586" s="21" t="s">
        <v>783</v>
      </c>
      <c r="H586" s="21">
        <v>49</v>
      </c>
      <c r="I586" s="21"/>
      <c r="J586" s="21">
        <v>49</v>
      </c>
      <c r="K586" s="21"/>
      <c r="L586" s="21" t="s">
        <v>105</v>
      </c>
      <c r="M586" s="21">
        <v>139</v>
      </c>
      <c r="N586" s="21">
        <v>37</v>
      </c>
      <c r="O586" s="21" t="s">
        <v>2145</v>
      </c>
      <c r="P586" s="21" t="s">
        <v>1007</v>
      </c>
      <c r="Q586" s="21" t="s">
        <v>1233</v>
      </c>
    </row>
    <row r="587" s="4" customFormat="1" ht="57" spans="1:17">
      <c r="A587" s="21" t="s">
        <v>61</v>
      </c>
      <c r="B587" s="21" t="s">
        <v>1657</v>
      </c>
      <c r="C587" s="21"/>
      <c r="D587" s="21" t="s">
        <v>2146</v>
      </c>
      <c r="E587" s="21" t="s">
        <v>2147</v>
      </c>
      <c r="F587" s="21" t="s">
        <v>298</v>
      </c>
      <c r="G587" s="21" t="s">
        <v>1055</v>
      </c>
      <c r="H587" s="21">
        <v>12</v>
      </c>
      <c r="I587" s="21"/>
      <c r="J587" s="21">
        <v>12</v>
      </c>
      <c r="K587" s="21"/>
      <c r="L587" s="21" t="s">
        <v>105</v>
      </c>
      <c r="M587" s="21">
        <v>244</v>
      </c>
      <c r="N587" s="21">
        <v>28</v>
      </c>
      <c r="O587" s="21" t="s">
        <v>2148</v>
      </c>
      <c r="P587" s="21" t="s">
        <v>1007</v>
      </c>
      <c r="Q587" s="21" t="s">
        <v>1233</v>
      </c>
    </row>
    <row r="588" s="4" customFormat="1" ht="57" spans="1:17">
      <c r="A588" s="21" t="s">
        <v>61</v>
      </c>
      <c r="B588" s="21" t="s">
        <v>1657</v>
      </c>
      <c r="C588" s="21"/>
      <c r="D588" s="21" t="s">
        <v>2149</v>
      </c>
      <c r="E588" s="21" t="s">
        <v>2150</v>
      </c>
      <c r="F588" s="21" t="s">
        <v>116</v>
      </c>
      <c r="G588" s="21" t="s">
        <v>353</v>
      </c>
      <c r="H588" s="21">
        <v>25.37</v>
      </c>
      <c r="I588" s="21"/>
      <c r="J588" s="21">
        <v>25.37</v>
      </c>
      <c r="K588" s="21"/>
      <c r="L588" s="21" t="s">
        <v>105</v>
      </c>
      <c r="M588" s="21">
        <v>148</v>
      </c>
      <c r="N588" s="21">
        <v>41</v>
      </c>
      <c r="O588" s="21" t="s">
        <v>2151</v>
      </c>
      <c r="P588" s="21" t="s">
        <v>1007</v>
      </c>
      <c r="Q588" s="21" t="s">
        <v>1233</v>
      </c>
    </row>
    <row r="589" s="4" customFormat="1" ht="57" spans="1:17">
      <c r="A589" s="21" t="s">
        <v>61</v>
      </c>
      <c r="B589" s="21" t="s">
        <v>1657</v>
      </c>
      <c r="C589" s="21"/>
      <c r="D589" s="21" t="s">
        <v>2152</v>
      </c>
      <c r="E589" s="21" t="s">
        <v>2153</v>
      </c>
      <c r="F589" s="21" t="s">
        <v>244</v>
      </c>
      <c r="G589" s="21" t="s">
        <v>1331</v>
      </c>
      <c r="H589" s="21">
        <v>10.6</v>
      </c>
      <c r="I589" s="21"/>
      <c r="J589" s="21">
        <v>10.6</v>
      </c>
      <c r="K589" s="21"/>
      <c r="L589" s="21" t="s">
        <v>105</v>
      </c>
      <c r="M589" s="21">
        <v>251</v>
      </c>
      <c r="N589" s="21">
        <v>37</v>
      </c>
      <c r="O589" s="21" t="s">
        <v>2154</v>
      </c>
      <c r="P589" s="21" t="s">
        <v>1007</v>
      </c>
      <c r="Q589" s="21" t="s">
        <v>1233</v>
      </c>
    </row>
    <row r="590" s="4" customFormat="1" ht="71.25" spans="1:17">
      <c r="A590" s="21" t="s">
        <v>61</v>
      </c>
      <c r="B590" s="21" t="s">
        <v>1657</v>
      </c>
      <c r="C590" s="21"/>
      <c r="D590" s="21" t="s">
        <v>2155</v>
      </c>
      <c r="E590" s="21" t="s">
        <v>2156</v>
      </c>
      <c r="F590" s="21" t="s">
        <v>103</v>
      </c>
      <c r="G590" s="21" t="s">
        <v>2157</v>
      </c>
      <c r="H590" s="21">
        <v>59</v>
      </c>
      <c r="I590" s="21"/>
      <c r="J590" s="21">
        <v>59</v>
      </c>
      <c r="K590" s="21"/>
      <c r="L590" s="21" t="s">
        <v>105</v>
      </c>
      <c r="M590" s="21">
        <v>182</v>
      </c>
      <c r="N590" s="21">
        <v>21</v>
      </c>
      <c r="O590" s="21" t="s">
        <v>2158</v>
      </c>
      <c r="P590" s="21" t="s">
        <v>1007</v>
      </c>
      <c r="Q590" s="21" t="s">
        <v>1233</v>
      </c>
    </row>
    <row r="591" s="4" customFormat="1" ht="57" spans="1:17">
      <c r="A591" s="21" t="s">
        <v>61</v>
      </c>
      <c r="B591" s="21" t="s">
        <v>2032</v>
      </c>
      <c r="C591" s="21"/>
      <c r="D591" s="21" t="s">
        <v>2159</v>
      </c>
      <c r="E591" s="21" t="s">
        <v>2160</v>
      </c>
      <c r="F591" s="21" t="s">
        <v>298</v>
      </c>
      <c r="G591" s="21" t="s">
        <v>2161</v>
      </c>
      <c r="H591" s="21">
        <v>33</v>
      </c>
      <c r="I591" s="21"/>
      <c r="J591" s="21">
        <v>33</v>
      </c>
      <c r="K591" s="21"/>
      <c r="L591" s="21" t="s">
        <v>105</v>
      </c>
      <c r="M591" s="21">
        <v>253</v>
      </c>
      <c r="N591" s="21">
        <v>40</v>
      </c>
      <c r="O591" s="21" t="s">
        <v>2162</v>
      </c>
      <c r="P591" s="21" t="s">
        <v>1500</v>
      </c>
      <c r="Q591" s="21" t="s">
        <v>1233</v>
      </c>
    </row>
    <row r="592" s="4" customFormat="1" ht="57" spans="1:17">
      <c r="A592" s="21" t="s">
        <v>61</v>
      </c>
      <c r="B592" s="21" t="s">
        <v>2032</v>
      </c>
      <c r="C592" s="21"/>
      <c r="D592" s="21" t="s">
        <v>2163</v>
      </c>
      <c r="E592" s="21" t="s">
        <v>2164</v>
      </c>
      <c r="F592" s="21" t="s">
        <v>116</v>
      </c>
      <c r="G592" s="21" t="s">
        <v>1470</v>
      </c>
      <c r="H592" s="21">
        <v>85</v>
      </c>
      <c r="I592" s="21"/>
      <c r="J592" s="21">
        <v>85</v>
      </c>
      <c r="K592" s="21"/>
      <c r="L592" s="21" t="s">
        <v>105</v>
      </c>
      <c r="M592" s="21">
        <v>312</v>
      </c>
      <c r="N592" s="21">
        <v>67</v>
      </c>
      <c r="O592" s="21" t="s">
        <v>2165</v>
      </c>
      <c r="P592" s="21" t="s">
        <v>1221</v>
      </c>
      <c r="Q592" s="21" t="s">
        <v>1233</v>
      </c>
    </row>
    <row r="593" s="4" customFormat="1" ht="71.25" spans="1:17">
      <c r="A593" s="21" t="s">
        <v>61</v>
      </c>
      <c r="B593" s="21" t="s">
        <v>2032</v>
      </c>
      <c r="C593" s="21"/>
      <c r="D593" s="21" t="s">
        <v>2166</v>
      </c>
      <c r="E593" s="21" t="s">
        <v>2167</v>
      </c>
      <c r="F593" s="21" t="s">
        <v>265</v>
      </c>
      <c r="G593" s="21" t="s">
        <v>685</v>
      </c>
      <c r="H593" s="21">
        <v>30</v>
      </c>
      <c r="I593" s="21"/>
      <c r="J593" s="21">
        <v>30</v>
      </c>
      <c r="K593" s="21"/>
      <c r="L593" s="21" t="s">
        <v>105</v>
      </c>
      <c r="M593" s="21">
        <v>310</v>
      </c>
      <c r="N593" s="21">
        <v>73</v>
      </c>
      <c r="O593" s="21" t="s">
        <v>2168</v>
      </c>
      <c r="P593" s="21" t="s">
        <v>1007</v>
      </c>
      <c r="Q593" s="21" t="s">
        <v>1233</v>
      </c>
    </row>
    <row r="594" s="4" customFormat="1" ht="57" spans="1:17">
      <c r="A594" s="21" t="s">
        <v>61</v>
      </c>
      <c r="B594" s="21" t="s">
        <v>2032</v>
      </c>
      <c r="C594" s="21"/>
      <c r="D594" s="21" t="s">
        <v>2169</v>
      </c>
      <c r="E594" s="21" t="s">
        <v>2170</v>
      </c>
      <c r="F594" s="21" t="s">
        <v>298</v>
      </c>
      <c r="G594" s="21" t="s">
        <v>2171</v>
      </c>
      <c r="H594" s="21">
        <v>29</v>
      </c>
      <c r="I594" s="21"/>
      <c r="J594" s="21">
        <v>29</v>
      </c>
      <c r="K594" s="21"/>
      <c r="L594" s="21" t="s">
        <v>105</v>
      </c>
      <c r="M594" s="21">
        <v>179</v>
      </c>
      <c r="N594" s="21">
        <v>47</v>
      </c>
      <c r="O594" s="21" t="s">
        <v>2172</v>
      </c>
      <c r="P594" s="21" t="s">
        <v>1500</v>
      </c>
      <c r="Q594" s="21" t="s">
        <v>1233</v>
      </c>
    </row>
    <row r="595" s="4" customFormat="1" ht="71.25" spans="1:17">
      <c r="A595" s="21" t="s">
        <v>61</v>
      </c>
      <c r="B595" s="21" t="s">
        <v>2032</v>
      </c>
      <c r="C595" s="21"/>
      <c r="D595" s="21" t="s">
        <v>2173</v>
      </c>
      <c r="E595" s="21" t="s">
        <v>2174</v>
      </c>
      <c r="F595" s="21" t="s">
        <v>103</v>
      </c>
      <c r="G595" s="21" t="s">
        <v>1938</v>
      </c>
      <c r="H595" s="21">
        <v>41</v>
      </c>
      <c r="I595" s="21"/>
      <c r="J595" s="21">
        <v>41</v>
      </c>
      <c r="K595" s="21"/>
      <c r="L595" s="21" t="s">
        <v>105</v>
      </c>
      <c r="M595" s="21">
        <v>113</v>
      </c>
      <c r="N595" s="21">
        <v>20</v>
      </c>
      <c r="O595" s="21" t="s">
        <v>2175</v>
      </c>
      <c r="P595" s="21" t="s">
        <v>1500</v>
      </c>
      <c r="Q595" s="21" t="s">
        <v>1233</v>
      </c>
    </row>
    <row r="596" s="4" customFormat="1" ht="71.25" spans="1:17">
      <c r="A596" s="21" t="s">
        <v>61</v>
      </c>
      <c r="B596" s="21" t="s">
        <v>2032</v>
      </c>
      <c r="C596" s="21"/>
      <c r="D596" s="21" t="s">
        <v>2176</v>
      </c>
      <c r="E596" s="21" t="s">
        <v>2177</v>
      </c>
      <c r="F596" s="21" t="s">
        <v>103</v>
      </c>
      <c r="G596" s="21" t="s">
        <v>2178</v>
      </c>
      <c r="H596" s="21">
        <v>32</v>
      </c>
      <c r="I596" s="21"/>
      <c r="J596" s="21">
        <v>32</v>
      </c>
      <c r="K596" s="21"/>
      <c r="L596" s="21" t="s">
        <v>105</v>
      </c>
      <c r="M596" s="21">
        <v>162</v>
      </c>
      <c r="N596" s="21">
        <v>13</v>
      </c>
      <c r="O596" s="21" t="s">
        <v>2179</v>
      </c>
      <c r="P596" s="21" t="s">
        <v>1500</v>
      </c>
      <c r="Q596" s="21" t="s">
        <v>1233</v>
      </c>
    </row>
    <row r="597" s="4" customFormat="1" ht="71.25" spans="1:17">
      <c r="A597" s="21" t="s">
        <v>61</v>
      </c>
      <c r="B597" s="21" t="s">
        <v>2032</v>
      </c>
      <c r="C597" s="21"/>
      <c r="D597" s="21" t="s">
        <v>2180</v>
      </c>
      <c r="E597" s="21" t="s">
        <v>2181</v>
      </c>
      <c r="F597" s="21" t="s">
        <v>103</v>
      </c>
      <c r="G597" s="21" t="s">
        <v>1693</v>
      </c>
      <c r="H597" s="21">
        <v>35</v>
      </c>
      <c r="I597" s="21"/>
      <c r="J597" s="21">
        <v>35</v>
      </c>
      <c r="K597" s="21"/>
      <c r="L597" s="21" t="s">
        <v>105</v>
      </c>
      <c r="M597" s="21">
        <v>179</v>
      </c>
      <c r="N597" s="21">
        <v>26</v>
      </c>
      <c r="O597" s="21" t="s">
        <v>2182</v>
      </c>
      <c r="P597" s="21" t="s">
        <v>1500</v>
      </c>
      <c r="Q597" s="21" t="s">
        <v>1233</v>
      </c>
    </row>
    <row r="598" s="4" customFormat="1" ht="57" spans="1:17">
      <c r="A598" s="21" t="s">
        <v>61</v>
      </c>
      <c r="B598" s="21" t="s">
        <v>2032</v>
      </c>
      <c r="C598" s="21"/>
      <c r="D598" s="21" t="s">
        <v>2183</v>
      </c>
      <c r="E598" s="21" t="s">
        <v>2184</v>
      </c>
      <c r="F598" s="21" t="s">
        <v>738</v>
      </c>
      <c r="G598" s="21" t="s">
        <v>2185</v>
      </c>
      <c r="H598" s="21">
        <v>35</v>
      </c>
      <c r="I598" s="21"/>
      <c r="J598" s="21">
        <v>35</v>
      </c>
      <c r="K598" s="21"/>
      <c r="L598" s="21" t="s">
        <v>105</v>
      </c>
      <c r="M598" s="21">
        <v>256</v>
      </c>
      <c r="N598" s="21">
        <v>47</v>
      </c>
      <c r="O598" s="21" t="s">
        <v>2186</v>
      </c>
      <c r="P598" s="21" t="s">
        <v>1500</v>
      </c>
      <c r="Q598" s="21" t="s">
        <v>1233</v>
      </c>
    </row>
    <row r="599" s="4" customFormat="1" ht="71.25" spans="1:17">
      <c r="A599" s="21" t="s">
        <v>61</v>
      </c>
      <c r="B599" s="21" t="s">
        <v>2032</v>
      </c>
      <c r="C599" s="21"/>
      <c r="D599" s="21" t="s">
        <v>2187</v>
      </c>
      <c r="E599" s="21" t="s">
        <v>2188</v>
      </c>
      <c r="F599" s="21" t="s">
        <v>103</v>
      </c>
      <c r="G599" s="21" t="s">
        <v>1124</v>
      </c>
      <c r="H599" s="21">
        <v>32</v>
      </c>
      <c r="I599" s="21"/>
      <c r="J599" s="21">
        <v>32</v>
      </c>
      <c r="K599" s="21"/>
      <c r="L599" s="21" t="s">
        <v>105</v>
      </c>
      <c r="M599" s="21">
        <v>178</v>
      </c>
      <c r="N599" s="21">
        <v>11</v>
      </c>
      <c r="O599" s="21" t="s">
        <v>2189</v>
      </c>
      <c r="P599" s="21" t="s">
        <v>1500</v>
      </c>
      <c r="Q599" s="21" t="s">
        <v>1233</v>
      </c>
    </row>
    <row r="600" s="4" customFormat="1" ht="71.25" spans="1:17">
      <c r="A600" s="21" t="s">
        <v>61</v>
      </c>
      <c r="B600" s="21" t="s">
        <v>2032</v>
      </c>
      <c r="C600" s="21"/>
      <c r="D600" s="21" t="s">
        <v>2190</v>
      </c>
      <c r="E600" s="21" t="s">
        <v>2191</v>
      </c>
      <c r="F600" s="21" t="s">
        <v>103</v>
      </c>
      <c r="G600" s="21" t="s">
        <v>2192</v>
      </c>
      <c r="H600" s="21">
        <v>34</v>
      </c>
      <c r="I600" s="21"/>
      <c r="J600" s="21">
        <v>34</v>
      </c>
      <c r="K600" s="21"/>
      <c r="L600" s="21" t="s">
        <v>105</v>
      </c>
      <c r="M600" s="21">
        <v>42</v>
      </c>
      <c r="N600" s="21">
        <v>35</v>
      </c>
      <c r="O600" s="21" t="s">
        <v>2193</v>
      </c>
      <c r="P600" s="21" t="s">
        <v>1500</v>
      </c>
      <c r="Q600" s="21" t="s">
        <v>1233</v>
      </c>
    </row>
    <row r="601" s="4" customFormat="1" ht="71.25" spans="1:17">
      <c r="A601" s="21" t="s">
        <v>61</v>
      </c>
      <c r="B601" s="21" t="s">
        <v>2032</v>
      </c>
      <c r="C601" s="21"/>
      <c r="D601" s="21" t="s">
        <v>2194</v>
      </c>
      <c r="E601" s="21" t="s">
        <v>2195</v>
      </c>
      <c r="F601" s="21" t="s">
        <v>103</v>
      </c>
      <c r="G601" s="21" t="s">
        <v>2196</v>
      </c>
      <c r="H601" s="21">
        <v>38</v>
      </c>
      <c r="I601" s="21"/>
      <c r="J601" s="21">
        <v>38</v>
      </c>
      <c r="K601" s="21"/>
      <c r="L601" s="21" t="s">
        <v>105</v>
      </c>
      <c r="M601" s="21">
        <v>137</v>
      </c>
      <c r="N601" s="21">
        <v>10</v>
      </c>
      <c r="O601" s="21" t="s">
        <v>2197</v>
      </c>
      <c r="P601" s="21" t="s">
        <v>1500</v>
      </c>
      <c r="Q601" s="21" t="s">
        <v>1233</v>
      </c>
    </row>
    <row r="602" s="4" customFormat="1" ht="57" spans="1:17">
      <c r="A602" s="21" t="s">
        <v>61</v>
      </c>
      <c r="B602" s="21" t="s">
        <v>2032</v>
      </c>
      <c r="C602" s="21"/>
      <c r="D602" s="21" t="s">
        <v>2198</v>
      </c>
      <c r="E602" s="21" t="s">
        <v>2199</v>
      </c>
      <c r="F602" s="21" t="s">
        <v>121</v>
      </c>
      <c r="G602" s="21" t="s">
        <v>486</v>
      </c>
      <c r="H602" s="21">
        <v>23</v>
      </c>
      <c r="I602" s="21"/>
      <c r="J602" s="21">
        <v>23</v>
      </c>
      <c r="K602" s="21"/>
      <c r="L602" s="21" t="s">
        <v>105</v>
      </c>
      <c r="M602" s="21">
        <v>448</v>
      </c>
      <c r="N602" s="21">
        <v>142</v>
      </c>
      <c r="O602" s="21" t="s">
        <v>2200</v>
      </c>
      <c r="P602" s="21" t="s">
        <v>1500</v>
      </c>
      <c r="Q602" s="21" t="s">
        <v>1351</v>
      </c>
    </row>
    <row r="603" s="4" customFormat="1" ht="57" spans="1:17">
      <c r="A603" s="21" t="s">
        <v>61</v>
      </c>
      <c r="B603" s="21" t="s">
        <v>2032</v>
      </c>
      <c r="C603" s="21"/>
      <c r="D603" s="21" t="s">
        <v>2201</v>
      </c>
      <c r="E603" s="21" t="s">
        <v>2202</v>
      </c>
      <c r="F603" s="21" t="s">
        <v>228</v>
      </c>
      <c r="G603" s="21" t="s">
        <v>2203</v>
      </c>
      <c r="H603" s="21">
        <v>25</v>
      </c>
      <c r="I603" s="21"/>
      <c r="J603" s="21">
        <v>25</v>
      </c>
      <c r="K603" s="21"/>
      <c r="L603" s="21" t="s">
        <v>105</v>
      </c>
      <c r="M603" s="21">
        <v>116</v>
      </c>
      <c r="N603" s="21">
        <v>18</v>
      </c>
      <c r="O603" s="21" t="s">
        <v>2204</v>
      </c>
      <c r="P603" s="21" t="s">
        <v>1500</v>
      </c>
      <c r="Q603" s="21" t="s">
        <v>1233</v>
      </c>
    </row>
    <row r="604" s="4" customFormat="1" ht="71.25" spans="1:17">
      <c r="A604" s="21" t="s">
        <v>61</v>
      </c>
      <c r="B604" s="21" t="s">
        <v>2032</v>
      </c>
      <c r="C604" s="21"/>
      <c r="D604" s="21" t="s">
        <v>2205</v>
      </c>
      <c r="E604" s="21" t="s">
        <v>2206</v>
      </c>
      <c r="F604" s="21" t="s">
        <v>228</v>
      </c>
      <c r="G604" s="21" t="s">
        <v>2207</v>
      </c>
      <c r="H604" s="21">
        <v>28</v>
      </c>
      <c r="I604" s="21"/>
      <c r="J604" s="21">
        <v>28</v>
      </c>
      <c r="K604" s="21"/>
      <c r="L604" s="21" t="s">
        <v>105</v>
      </c>
      <c r="M604" s="21">
        <v>268</v>
      </c>
      <c r="N604" s="21">
        <v>54</v>
      </c>
      <c r="O604" s="21" t="s">
        <v>2208</v>
      </c>
      <c r="P604" s="21" t="s">
        <v>1500</v>
      </c>
      <c r="Q604" s="21" t="s">
        <v>1233</v>
      </c>
    </row>
    <row r="605" s="4" customFormat="1" ht="42.75" spans="1:17">
      <c r="A605" s="21" t="s">
        <v>61</v>
      </c>
      <c r="B605" s="21" t="s">
        <v>2032</v>
      </c>
      <c r="C605" s="21"/>
      <c r="D605" s="21" t="s">
        <v>2209</v>
      </c>
      <c r="E605" s="21" t="s">
        <v>2210</v>
      </c>
      <c r="F605" s="21" t="s">
        <v>116</v>
      </c>
      <c r="G605" s="21" t="s">
        <v>1349</v>
      </c>
      <c r="H605" s="21">
        <v>29</v>
      </c>
      <c r="I605" s="21"/>
      <c r="J605" s="21"/>
      <c r="K605" s="21">
        <v>29</v>
      </c>
      <c r="L605" s="21" t="s">
        <v>105</v>
      </c>
      <c r="M605" s="21">
        <v>180</v>
      </c>
      <c r="N605" s="21">
        <v>48</v>
      </c>
      <c r="O605" s="21" t="s">
        <v>2211</v>
      </c>
      <c r="P605" s="21" t="s">
        <v>1665</v>
      </c>
      <c r="Q605" s="21" t="s">
        <v>1351</v>
      </c>
    </row>
    <row r="606" s="4" customFormat="1" ht="42.75" spans="1:17">
      <c r="A606" s="21" t="s">
        <v>61</v>
      </c>
      <c r="B606" s="21" t="s">
        <v>2032</v>
      </c>
      <c r="C606" s="21"/>
      <c r="D606" s="21" t="s">
        <v>2212</v>
      </c>
      <c r="E606" s="21" t="s">
        <v>2213</v>
      </c>
      <c r="F606" s="21" t="s">
        <v>228</v>
      </c>
      <c r="G606" s="21" t="s">
        <v>2214</v>
      </c>
      <c r="H606" s="21">
        <v>58</v>
      </c>
      <c r="I606" s="21"/>
      <c r="J606" s="21"/>
      <c r="K606" s="21">
        <v>58</v>
      </c>
      <c r="L606" s="21" t="s">
        <v>105</v>
      </c>
      <c r="M606" s="21">
        <v>158</v>
      </c>
      <c r="N606" s="21">
        <v>36</v>
      </c>
      <c r="O606" s="21" t="s">
        <v>2215</v>
      </c>
      <c r="P606" s="21" t="s">
        <v>1665</v>
      </c>
      <c r="Q606" s="21" t="s">
        <v>1233</v>
      </c>
    </row>
    <row r="607" s="4" customFormat="1" ht="57" spans="1:17">
      <c r="A607" s="21" t="s">
        <v>61</v>
      </c>
      <c r="B607" s="21" t="s">
        <v>2032</v>
      </c>
      <c r="C607" s="21"/>
      <c r="D607" s="21" t="s">
        <v>2216</v>
      </c>
      <c r="E607" s="21" t="s">
        <v>2217</v>
      </c>
      <c r="F607" s="21" t="s">
        <v>228</v>
      </c>
      <c r="G607" s="21" t="s">
        <v>2218</v>
      </c>
      <c r="H607" s="21">
        <v>30</v>
      </c>
      <c r="I607" s="21"/>
      <c r="J607" s="21">
        <v>30</v>
      </c>
      <c r="K607" s="21"/>
      <c r="L607" s="21" t="s">
        <v>105</v>
      </c>
      <c r="M607" s="21">
        <v>257</v>
      </c>
      <c r="N607" s="21">
        <v>67</v>
      </c>
      <c r="O607" s="21" t="s">
        <v>2219</v>
      </c>
      <c r="P607" s="21" t="s">
        <v>1500</v>
      </c>
      <c r="Q607" s="21" t="s">
        <v>1233</v>
      </c>
    </row>
    <row r="608" s="4" customFormat="1" ht="57" spans="1:17">
      <c r="A608" s="21" t="s">
        <v>61</v>
      </c>
      <c r="B608" s="21" t="s">
        <v>2032</v>
      </c>
      <c r="C608" s="21"/>
      <c r="D608" s="21" t="s">
        <v>2220</v>
      </c>
      <c r="E608" s="21" t="s">
        <v>2221</v>
      </c>
      <c r="F608" s="21" t="s">
        <v>116</v>
      </c>
      <c r="G608" s="21" t="s">
        <v>2222</v>
      </c>
      <c r="H608" s="21">
        <v>36</v>
      </c>
      <c r="I608" s="21"/>
      <c r="J608" s="21">
        <v>36</v>
      </c>
      <c r="K608" s="21"/>
      <c r="L608" s="21" t="s">
        <v>105</v>
      </c>
      <c r="M608" s="21">
        <v>293</v>
      </c>
      <c r="N608" s="21">
        <v>82</v>
      </c>
      <c r="O608" s="21" t="s">
        <v>2223</v>
      </c>
      <c r="P608" s="21" t="s">
        <v>1500</v>
      </c>
      <c r="Q608" s="21" t="s">
        <v>1233</v>
      </c>
    </row>
    <row r="609" s="4" customFormat="1" ht="57" spans="1:17">
      <c r="A609" s="21" t="s">
        <v>61</v>
      </c>
      <c r="B609" s="21" t="s">
        <v>2032</v>
      </c>
      <c r="C609" s="21"/>
      <c r="D609" s="21" t="s">
        <v>2224</v>
      </c>
      <c r="E609" s="21" t="s">
        <v>2225</v>
      </c>
      <c r="F609" s="21" t="s">
        <v>116</v>
      </c>
      <c r="G609" s="21" t="s">
        <v>2226</v>
      </c>
      <c r="H609" s="21">
        <v>28</v>
      </c>
      <c r="I609" s="21"/>
      <c r="J609" s="21">
        <v>28</v>
      </c>
      <c r="K609" s="21"/>
      <c r="L609" s="21" t="s">
        <v>105</v>
      </c>
      <c r="M609" s="21">
        <v>335</v>
      </c>
      <c r="N609" s="21">
        <v>78</v>
      </c>
      <c r="O609" s="21" t="s">
        <v>2227</v>
      </c>
      <c r="P609" s="21" t="s">
        <v>1500</v>
      </c>
      <c r="Q609" s="21" t="s">
        <v>1233</v>
      </c>
    </row>
    <row r="610" s="4" customFormat="1" ht="57" spans="1:17">
      <c r="A610" s="21" t="s">
        <v>61</v>
      </c>
      <c r="B610" s="21" t="s">
        <v>2032</v>
      </c>
      <c r="C610" s="21"/>
      <c r="D610" s="21" t="s">
        <v>2228</v>
      </c>
      <c r="E610" s="21" t="s">
        <v>2229</v>
      </c>
      <c r="F610" s="21" t="s">
        <v>116</v>
      </c>
      <c r="G610" s="21" t="s">
        <v>2230</v>
      </c>
      <c r="H610" s="21">
        <v>20</v>
      </c>
      <c r="I610" s="21"/>
      <c r="J610" s="21">
        <v>20</v>
      </c>
      <c r="K610" s="21"/>
      <c r="L610" s="21" t="s">
        <v>105</v>
      </c>
      <c r="M610" s="21">
        <v>312</v>
      </c>
      <c r="N610" s="21">
        <v>67</v>
      </c>
      <c r="O610" s="21" t="s">
        <v>2231</v>
      </c>
      <c r="P610" s="21" t="s">
        <v>1500</v>
      </c>
      <c r="Q610" s="21" t="s">
        <v>1233</v>
      </c>
    </row>
    <row r="611" s="4" customFormat="1" ht="71.25" spans="1:17">
      <c r="A611" s="21" t="s">
        <v>61</v>
      </c>
      <c r="B611" s="21" t="s">
        <v>1217</v>
      </c>
      <c r="C611" s="21"/>
      <c r="D611" s="21" t="s">
        <v>2232</v>
      </c>
      <c r="E611" s="21" t="s">
        <v>2233</v>
      </c>
      <c r="F611" s="21" t="s">
        <v>136</v>
      </c>
      <c r="G611" s="21" t="s">
        <v>924</v>
      </c>
      <c r="H611" s="21">
        <v>21</v>
      </c>
      <c r="I611" s="21"/>
      <c r="J611" s="21">
        <v>21</v>
      </c>
      <c r="K611" s="21"/>
      <c r="L611" s="21" t="s">
        <v>105</v>
      </c>
      <c r="M611" s="21">
        <v>220</v>
      </c>
      <c r="N611" s="21">
        <v>72</v>
      </c>
      <c r="O611" s="21" t="s">
        <v>2234</v>
      </c>
      <c r="P611" s="21" t="s">
        <v>1500</v>
      </c>
      <c r="Q611" s="21" t="s">
        <v>1233</v>
      </c>
    </row>
    <row r="612" s="4" customFormat="1" ht="71.25" spans="1:17">
      <c r="A612" s="21" t="s">
        <v>61</v>
      </c>
      <c r="B612" s="21" t="s">
        <v>2032</v>
      </c>
      <c r="C612" s="21"/>
      <c r="D612" s="21" t="s">
        <v>2235</v>
      </c>
      <c r="E612" s="21" t="s">
        <v>2236</v>
      </c>
      <c r="F612" s="21" t="s">
        <v>136</v>
      </c>
      <c r="G612" s="21" t="s">
        <v>2237</v>
      </c>
      <c r="H612" s="21">
        <v>35</v>
      </c>
      <c r="I612" s="21"/>
      <c r="J612" s="21">
        <v>35</v>
      </c>
      <c r="K612" s="21"/>
      <c r="L612" s="21" t="s">
        <v>105</v>
      </c>
      <c r="M612" s="21">
        <v>236</v>
      </c>
      <c r="N612" s="21">
        <v>84</v>
      </c>
      <c r="O612" s="21" t="s">
        <v>2238</v>
      </c>
      <c r="P612" s="21" t="s">
        <v>1500</v>
      </c>
      <c r="Q612" s="21" t="s">
        <v>1233</v>
      </c>
    </row>
    <row r="613" s="4" customFormat="1" ht="57" spans="1:17">
      <c r="A613" s="21" t="s">
        <v>61</v>
      </c>
      <c r="B613" s="21" t="s">
        <v>2032</v>
      </c>
      <c r="C613" s="21"/>
      <c r="D613" s="21" t="s">
        <v>2239</v>
      </c>
      <c r="E613" s="21" t="s">
        <v>2240</v>
      </c>
      <c r="F613" s="21" t="s">
        <v>738</v>
      </c>
      <c r="G613" s="21" t="s">
        <v>1503</v>
      </c>
      <c r="H613" s="21">
        <v>33</v>
      </c>
      <c r="I613" s="21"/>
      <c r="J613" s="21">
        <v>33</v>
      </c>
      <c r="K613" s="21"/>
      <c r="L613" s="21" t="s">
        <v>105</v>
      </c>
      <c r="M613" s="21">
        <v>208</v>
      </c>
      <c r="N613" s="21">
        <v>63</v>
      </c>
      <c r="O613" s="21" t="s">
        <v>2241</v>
      </c>
      <c r="P613" s="21" t="s">
        <v>1500</v>
      </c>
      <c r="Q613" s="21" t="s">
        <v>1233</v>
      </c>
    </row>
    <row r="614" s="4" customFormat="1" ht="57" spans="1:17">
      <c r="A614" s="21" t="s">
        <v>61</v>
      </c>
      <c r="B614" s="21" t="s">
        <v>1217</v>
      </c>
      <c r="C614" s="21"/>
      <c r="D614" s="21" t="s">
        <v>2242</v>
      </c>
      <c r="E614" s="21" t="s">
        <v>2243</v>
      </c>
      <c r="F614" s="21" t="s">
        <v>738</v>
      </c>
      <c r="G614" s="21" t="s">
        <v>2244</v>
      </c>
      <c r="H614" s="21">
        <v>25</v>
      </c>
      <c r="I614" s="21"/>
      <c r="J614" s="21">
        <v>25</v>
      </c>
      <c r="K614" s="21"/>
      <c r="L614" s="21" t="s">
        <v>105</v>
      </c>
      <c r="M614" s="21">
        <v>212</v>
      </c>
      <c r="N614" s="21">
        <v>64</v>
      </c>
      <c r="O614" s="21" t="s">
        <v>2245</v>
      </c>
      <c r="P614" s="21" t="s">
        <v>1500</v>
      </c>
      <c r="Q614" s="21" t="s">
        <v>1233</v>
      </c>
    </row>
    <row r="615" s="4" customFormat="1" ht="71.25" spans="1:17">
      <c r="A615" s="21" t="s">
        <v>61</v>
      </c>
      <c r="B615" s="21" t="s">
        <v>2032</v>
      </c>
      <c r="C615" s="21"/>
      <c r="D615" s="21" t="s">
        <v>2246</v>
      </c>
      <c r="E615" s="21" t="s">
        <v>2247</v>
      </c>
      <c r="F615" s="21" t="s">
        <v>265</v>
      </c>
      <c r="G615" s="21" t="s">
        <v>681</v>
      </c>
      <c r="H615" s="21">
        <v>35</v>
      </c>
      <c r="I615" s="21"/>
      <c r="J615" s="21">
        <v>35</v>
      </c>
      <c r="K615" s="21"/>
      <c r="L615" s="21" t="s">
        <v>105</v>
      </c>
      <c r="M615" s="21">
        <v>480</v>
      </c>
      <c r="N615" s="21">
        <v>132</v>
      </c>
      <c r="O615" s="21" t="s">
        <v>2248</v>
      </c>
      <c r="P615" s="21" t="s">
        <v>1500</v>
      </c>
      <c r="Q615" s="21" t="s">
        <v>1351</v>
      </c>
    </row>
    <row r="616" s="4" customFormat="1" ht="71.25" spans="1:17">
      <c r="A616" s="21" t="s">
        <v>61</v>
      </c>
      <c r="B616" s="21" t="s">
        <v>2032</v>
      </c>
      <c r="C616" s="21"/>
      <c r="D616" s="21" t="s">
        <v>2249</v>
      </c>
      <c r="E616" s="21" t="s">
        <v>2250</v>
      </c>
      <c r="F616" s="21" t="s">
        <v>265</v>
      </c>
      <c r="G616" s="21" t="s">
        <v>2251</v>
      </c>
      <c r="H616" s="21">
        <v>30</v>
      </c>
      <c r="I616" s="21"/>
      <c r="J616" s="21">
        <v>30</v>
      </c>
      <c r="K616" s="21"/>
      <c r="L616" s="21" t="s">
        <v>105</v>
      </c>
      <c r="M616" s="21">
        <v>221</v>
      </c>
      <c r="N616" s="21">
        <v>84</v>
      </c>
      <c r="O616" s="21" t="s">
        <v>2252</v>
      </c>
      <c r="P616" s="21" t="s">
        <v>1500</v>
      </c>
      <c r="Q616" s="21" t="s">
        <v>1233</v>
      </c>
    </row>
    <row r="617" s="4" customFormat="1" ht="57" spans="1:17">
      <c r="A617" s="21" t="s">
        <v>61</v>
      </c>
      <c r="B617" s="21" t="s">
        <v>1217</v>
      </c>
      <c r="C617" s="21"/>
      <c r="D617" s="21" t="s">
        <v>2253</v>
      </c>
      <c r="E617" s="21" t="s">
        <v>2243</v>
      </c>
      <c r="F617" s="21" t="s">
        <v>762</v>
      </c>
      <c r="G617" s="21" t="s">
        <v>2254</v>
      </c>
      <c r="H617" s="21">
        <v>28</v>
      </c>
      <c r="I617" s="21"/>
      <c r="J617" s="21">
        <v>28</v>
      </c>
      <c r="K617" s="21"/>
      <c r="L617" s="21" t="s">
        <v>105</v>
      </c>
      <c r="M617" s="21">
        <v>108</v>
      </c>
      <c r="N617" s="21">
        <v>31</v>
      </c>
      <c r="O617" s="21" t="s">
        <v>2255</v>
      </c>
      <c r="P617" s="21" t="s">
        <v>1500</v>
      </c>
      <c r="Q617" s="21" t="s">
        <v>1233</v>
      </c>
    </row>
    <row r="618" s="4" customFormat="1" ht="57" spans="1:17">
      <c r="A618" s="21" t="s">
        <v>61</v>
      </c>
      <c r="B618" s="21" t="s">
        <v>2032</v>
      </c>
      <c r="C618" s="21"/>
      <c r="D618" s="21" t="s">
        <v>2256</v>
      </c>
      <c r="E618" s="21" t="s">
        <v>2257</v>
      </c>
      <c r="F618" s="21" t="s">
        <v>158</v>
      </c>
      <c r="G618" s="21" t="s">
        <v>1513</v>
      </c>
      <c r="H618" s="21">
        <v>32</v>
      </c>
      <c r="I618" s="21"/>
      <c r="J618" s="21">
        <v>32</v>
      </c>
      <c r="K618" s="21"/>
      <c r="L618" s="21" t="s">
        <v>105</v>
      </c>
      <c r="M618" s="21">
        <v>355</v>
      </c>
      <c r="N618" s="21">
        <v>928</v>
      </c>
      <c r="O618" s="21" t="s">
        <v>2258</v>
      </c>
      <c r="P618" s="21" t="s">
        <v>1500</v>
      </c>
      <c r="Q618" s="21" t="s">
        <v>1233</v>
      </c>
    </row>
    <row r="619" s="4" customFormat="1" ht="57" spans="1:17">
      <c r="A619" s="21" t="s">
        <v>61</v>
      </c>
      <c r="B619" s="21" t="s">
        <v>2032</v>
      </c>
      <c r="C619" s="21"/>
      <c r="D619" s="21" t="s">
        <v>2259</v>
      </c>
      <c r="E619" s="21" t="s">
        <v>2260</v>
      </c>
      <c r="F619" s="21" t="s">
        <v>158</v>
      </c>
      <c r="G619" s="21" t="s">
        <v>117</v>
      </c>
      <c r="H619" s="21">
        <v>37</v>
      </c>
      <c r="I619" s="21"/>
      <c r="J619" s="21">
        <v>37</v>
      </c>
      <c r="K619" s="21"/>
      <c r="L619" s="21" t="s">
        <v>105</v>
      </c>
      <c r="M619" s="21">
        <v>148</v>
      </c>
      <c r="N619" s="21">
        <v>22</v>
      </c>
      <c r="O619" s="21" t="s">
        <v>2261</v>
      </c>
      <c r="P619" s="21" t="s">
        <v>1500</v>
      </c>
      <c r="Q619" s="21" t="s">
        <v>1233</v>
      </c>
    </row>
    <row r="620" s="4" customFormat="1" ht="71.25" spans="1:17">
      <c r="A620" s="21" t="s">
        <v>61</v>
      </c>
      <c r="B620" s="21" t="s">
        <v>2032</v>
      </c>
      <c r="C620" s="21"/>
      <c r="D620" s="21" t="s">
        <v>2262</v>
      </c>
      <c r="E620" s="21" t="s">
        <v>2263</v>
      </c>
      <c r="F620" s="21" t="s">
        <v>136</v>
      </c>
      <c r="G620" s="21" t="s">
        <v>2264</v>
      </c>
      <c r="H620" s="21">
        <v>34</v>
      </c>
      <c r="I620" s="21"/>
      <c r="J620" s="21">
        <v>34</v>
      </c>
      <c r="K620" s="21"/>
      <c r="L620" s="21" t="s">
        <v>105</v>
      </c>
      <c r="M620" s="21">
        <v>201</v>
      </c>
      <c r="N620" s="21">
        <v>51</v>
      </c>
      <c r="O620" s="21" t="s">
        <v>2265</v>
      </c>
      <c r="P620" s="21" t="s">
        <v>1500</v>
      </c>
      <c r="Q620" s="21" t="s">
        <v>1233</v>
      </c>
    </row>
    <row r="621" s="4" customFormat="1" ht="57" spans="1:17">
      <c r="A621" s="21" t="s">
        <v>61</v>
      </c>
      <c r="B621" s="21" t="s">
        <v>2032</v>
      </c>
      <c r="C621" s="21"/>
      <c r="D621" s="21" t="s">
        <v>2266</v>
      </c>
      <c r="E621" s="21" t="s">
        <v>2267</v>
      </c>
      <c r="F621" s="21" t="s">
        <v>185</v>
      </c>
      <c r="G621" s="21" t="s">
        <v>1776</v>
      </c>
      <c r="H621" s="21">
        <v>40</v>
      </c>
      <c r="I621" s="21"/>
      <c r="J621" s="21">
        <v>40</v>
      </c>
      <c r="K621" s="21"/>
      <c r="L621" s="21" t="s">
        <v>105</v>
      </c>
      <c r="M621" s="21">
        <v>199</v>
      </c>
      <c r="N621" s="21">
        <v>20</v>
      </c>
      <c r="O621" s="21" t="s">
        <v>2268</v>
      </c>
      <c r="P621" s="21" t="s">
        <v>1500</v>
      </c>
      <c r="Q621" s="21" t="s">
        <v>1233</v>
      </c>
    </row>
    <row r="622" s="4" customFormat="1" ht="71.25" spans="1:17">
      <c r="A622" s="21" t="s">
        <v>61</v>
      </c>
      <c r="B622" s="21" t="s">
        <v>2032</v>
      </c>
      <c r="C622" s="21"/>
      <c r="D622" s="21" t="s">
        <v>2269</v>
      </c>
      <c r="E622" s="21" t="s">
        <v>2270</v>
      </c>
      <c r="F622" s="21" t="s">
        <v>265</v>
      </c>
      <c r="G622" s="21" t="s">
        <v>671</v>
      </c>
      <c r="H622" s="21">
        <v>16.8</v>
      </c>
      <c r="I622" s="21"/>
      <c r="J622" s="21">
        <v>16.8</v>
      </c>
      <c r="K622" s="21"/>
      <c r="L622" s="21" t="s">
        <v>105</v>
      </c>
      <c r="M622" s="21">
        <v>351</v>
      </c>
      <c r="N622" s="21">
        <v>87</v>
      </c>
      <c r="O622" s="21" t="s">
        <v>2271</v>
      </c>
      <c r="P622" s="21" t="s">
        <v>1500</v>
      </c>
      <c r="Q622" s="21" t="s">
        <v>1233</v>
      </c>
    </row>
    <row r="623" s="4" customFormat="1" ht="57" spans="1:17">
      <c r="A623" s="21" t="s">
        <v>61</v>
      </c>
      <c r="B623" s="21" t="s">
        <v>2032</v>
      </c>
      <c r="C623" s="21"/>
      <c r="D623" s="21" t="s">
        <v>2272</v>
      </c>
      <c r="E623" s="21" t="s">
        <v>2273</v>
      </c>
      <c r="F623" s="21" t="s">
        <v>131</v>
      </c>
      <c r="G623" s="21" t="s">
        <v>2007</v>
      </c>
      <c r="H623" s="21">
        <v>12.7</v>
      </c>
      <c r="I623" s="21"/>
      <c r="J623" s="21">
        <v>12.7</v>
      </c>
      <c r="K623" s="21"/>
      <c r="L623" s="21" t="s">
        <v>105</v>
      </c>
      <c r="M623" s="21">
        <v>30</v>
      </c>
      <c r="N623" s="21">
        <v>19</v>
      </c>
      <c r="O623" s="21" t="s">
        <v>2274</v>
      </c>
      <c r="P623" s="21" t="s">
        <v>1500</v>
      </c>
      <c r="Q623" s="21" t="s">
        <v>1233</v>
      </c>
    </row>
    <row r="624" s="4" customFormat="1" ht="42.75" spans="1:17">
      <c r="A624" s="21" t="s">
        <v>61</v>
      </c>
      <c r="B624" s="21" t="s">
        <v>2032</v>
      </c>
      <c r="C624" s="21"/>
      <c r="D624" s="21" t="s">
        <v>2275</v>
      </c>
      <c r="E624" s="21" t="s">
        <v>2276</v>
      </c>
      <c r="F624" s="21" t="s">
        <v>158</v>
      </c>
      <c r="G624" s="21" t="s">
        <v>692</v>
      </c>
      <c r="H624" s="21">
        <v>99.5</v>
      </c>
      <c r="I624" s="21"/>
      <c r="J624" s="21">
        <v>99.5</v>
      </c>
      <c r="K624" s="21"/>
      <c r="L624" s="21" t="s">
        <v>105</v>
      </c>
      <c r="M624" s="21">
        <v>171</v>
      </c>
      <c r="N624" s="21">
        <v>40</v>
      </c>
      <c r="O624" s="21" t="s">
        <v>2277</v>
      </c>
      <c r="P624" s="21" t="s">
        <v>1500</v>
      </c>
      <c r="Q624" s="21" t="s">
        <v>1233</v>
      </c>
    </row>
    <row r="625" s="4" customFormat="1" ht="57" spans="1:17">
      <c r="A625" s="21" t="s">
        <v>61</v>
      </c>
      <c r="B625" s="21" t="s">
        <v>2032</v>
      </c>
      <c r="C625" s="21"/>
      <c r="D625" s="21" t="s">
        <v>2278</v>
      </c>
      <c r="E625" s="21" t="s">
        <v>2279</v>
      </c>
      <c r="F625" s="21" t="s">
        <v>116</v>
      </c>
      <c r="G625" s="21" t="s">
        <v>2280</v>
      </c>
      <c r="H625" s="21">
        <v>20</v>
      </c>
      <c r="I625" s="21"/>
      <c r="J625" s="21">
        <v>20</v>
      </c>
      <c r="K625" s="21"/>
      <c r="L625" s="21" t="s">
        <v>105</v>
      </c>
      <c r="M625" s="21">
        <v>182</v>
      </c>
      <c r="N625" s="21">
        <v>62</v>
      </c>
      <c r="O625" s="21" t="s">
        <v>2281</v>
      </c>
      <c r="P625" s="21" t="s">
        <v>1500</v>
      </c>
      <c r="Q625" s="21" t="s">
        <v>1233</v>
      </c>
    </row>
    <row r="626" s="4" customFormat="1" ht="57" spans="1:17">
      <c r="A626" s="21" t="s">
        <v>61</v>
      </c>
      <c r="B626" s="21" t="s">
        <v>2032</v>
      </c>
      <c r="C626" s="21"/>
      <c r="D626" s="21" t="s">
        <v>2282</v>
      </c>
      <c r="E626" s="21" t="s">
        <v>2283</v>
      </c>
      <c r="F626" s="21" t="s">
        <v>244</v>
      </c>
      <c r="G626" s="21" t="s">
        <v>1782</v>
      </c>
      <c r="H626" s="21">
        <v>40</v>
      </c>
      <c r="I626" s="21"/>
      <c r="J626" s="21">
        <v>40</v>
      </c>
      <c r="K626" s="21"/>
      <c r="L626" s="21" t="s">
        <v>105</v>
      </c>
      <c r="M626" s="21">
        <v>306</v>
      </c>
      <c r="N626" s="21">
        <v>71</v>
      </c>
      <c r="O626" s="21" t="s">
        <v>2284</v>
      </c>
      <c r="P626" s="21" t="s">
        <v>1500</v>
      </c>
      <c r="Q626" s="21" t="s">
        <v>1233</v>
      </c>
    </row>
    <row r="627" s="4" customFormat="1" ht="57" spans="1:17">
      <c r="A627" s="21" t="s">
        <v>61</v>
      </c>
      <c r="B627" s="21" t="s">
        <v>2032</v>
      </c>
      <c r="C627" s="21"/>
      <c r="D627" s="21" t="s">
        <v>2285</v>
      </c>
      <c r="E627" s="21" t="s">
        <v>2286</v>
      </c>
      <c r="F627" s="21" t="s">
        <v>185</v>
      </c>
      <c r="G627" s="21" t="s">
        <v>1590</v>
      </c>
      <c r="H627" s="21">
        <v>33</v>
      </c>
      <c r="I627" s="21"/>
      <c r="J627" s="21">
        <v>33</v>
      </c>
      <c r="K627" s="21"/>
      <c r="L627" s="21" t="s">
        <v>105</v>
      </c>
      <c r="M627" s="21">
        <v>447</v>
      </c>
      <c r="N627" s="21">
        <v>19</v>
      </c>
      <c r="O627" s="21" t="s">
        <v>2287</v>
      </c>
      <c r="P627" s="21" t="s">
        <v>1500</v>
      </c>
      <c r="Q627" s="21" t="s">
        <v>1233</v>
      </c>
    </row>
    <row r="628" s="4" customFormat="1" ht="71.25" spans="1:17">
      <c r="A628" s="21" t="s">
        <v>61</v>
      </c>
      <c r="B628" s="21" t="s">
        <v>1657</v>
      </c>
      <c r="C628" s="21"/>
      <c r="D628" s="21" t="s">
        <v>2288</v>
      </c>
      <c r="E628" s="21" t="s">
        <v>2289</v>
      </c>
      <c r="F628" s="21" t="s">
        <v>176</v>
      </c>
      <c r="G628" s="21" t="s">
        <v>787</v>
      </c>
      <c r="H628" s="21">
        <v>51</v>
      </c>
      <c r="I628" s="21"/>
      <c r="J628" s="21">
        <v>51</v>
      </c>
      <c r="K628" s="21"/>
      <c r="L628" s="21" t="s">
        <v>105</v>
      </c>
      <c r="M628" s="21">
        <v>761</v>
      </c>
      <c r="N628" s="21">
        <v>159</v>
      </c>
      <c r="O628" s="21" t="s">
        <v>2290</v>
      </c>
      <c r="P628" s="21" t="s">
        <v>1500</v>
      </c>
      <c r="Q628" s="21" t="s">
        <v>1233</v>
      </c>
    </row>
    <row r="629" s="4" customFormat="1" ht="57" spans="1:17">
      <c r="A629" s="21" t="s">
        <v>61</v>
      </c>
      <c r="B629" s="21" t="s">
        <v>2032</v>
      </c>
      <c r="C629" s="21"/>
      <c r="D629" s="21" t="s">
        <v>2291</v>
      </c>
      <c r="E629" s="21" t="s">
        <v>2292</v>
      </c>
      <c r="F629" s="21" t="s">
        <v>762</v>
      </c>
      <c r="G629" s="21" t="s">
        <v>1569</v>
      </c>
      <c r="H629" s="21">
        <v>22</v>
      </c>
      <c r="I629" s="21"/>
      <c r="J629" s="21">
        <v>22</v>
      </c>
      <c r="K629" s="21"/>
      <c r="L629" s="21" t="s">
        <v>105</v>
      </c>
      <c r="M629" s="21">
        <v>447</v>
      </c>
      <c r="N629" s="21">
        <v>19</v>
      </c>
      <c r="O629" s="21" t="s">
        <v>2293</v>
      </c>
      <c r="P629" s="21" t="s">
        <v>1500</v>
      </c>
      <c r="Q629" s="21" t="s">
        <v>1233</v>
      </c>
    </row>
    <row r="630" s="4" customFormat="1" ht="57" spans="1:17">
      <c r="A630" s="21" t="s">
        <v>61</v>
      </c>
      <c r="B630" s="21" t="s">
        <v>1657</v>
      </c>
      <c r="C630" s="21"/>
      <c r="D630" s="21" t="s">
        <v>2294</v>
      </c>
      <c r="E630" s="21" t="s">
        <v>2295</v>
      </c>
      <c r="F630" s="21" t="s">
        <v>116</v>
      </c>
      <c r="G630" s="21" t="s">
        <v>2296</v>
      </c>
      <c r="H630" s="21">
        <v>12</v>
      </c>
      <c r="I630" s="21"/>
      <c r="J630" s="21">
        <v>12</v>
      </c>
      <c r="K630" s="21"/>
      <c r="L630" s="21" t="s">
        <v>105</v>
      </c>
      <c r="M630" s="21">
        <v>761</v>
      </c>
      <c r="N630" s="21">
        <v>159</v>
      </c>
      <c r="O630" s="21" t="s">
        <v>2297</v>
      </c>
      <c r="P630" s="21" t="s">
        <v>1500</v>
      </c>
      <c r="Q630" s="21" t="s">
        <v>1233</v>
      </c>
    </row>
    <row r="631" s="4" customFormat="1" ht="57" spans="1:17">
      <c r="A631" s="21" t="s">
        <v>61</v>
      </c>
      <c r="B631" s="21" t="s">
        <v>1657</v>
      </c>
      <c r="C631" s="21"/>
      <c r="D631" s="21" t="s">
        <v>2013</v>
      </c>
      <c r="E631" s="21" t="s">
        <v>2298</v>
      </c>
      <c r="F631" s="21" t="s">
        <v>116</v>
      </c>
      <c r="G631" s="21" t="s">
        <v>1627</v>
      </c>
      <c r="H631" s="21">
        <v>11</v>
      </c>
      <c r="I631" s="21"/>
      <c r="J631" s="21">
        <v>11</v>
      </c>
      <c r="K631" s="21"/>
      <c r="L631" s="21" t="s">
        <v>105</v>
      </c>
      <c r="M631" s="21">
        <v>276</v>
      </c>
      <c r="N631" s="21">
        <v>98</v>
      </c>
      <c r="O631" s="21" t="s">
        <v>2299</v>
      </c>
      <c r="P631" s="21" t="s">
        <v>1500</v>
      </c>
      <c r="Q631" s="21" t="s">
        <v>1233</v>
      </c>
    </row>
    <row r="632" s="4" customFormat="1" ht="57" spans="1:17">
      <c r="A632" s="21" t="s">
        <v>61</v>
      </c>
      <c r="B632" s="21" t="s">
        <v>1657</v>
      </c>
      <c r="C632" s="21"/>
      <c r="D632" s="21" t="s">
        <v>2300</v>
      </c>
      <c r="E632" s="21" t="s">
        <v>2301</v>
      </c>
      <c r="F632" s="21" t="s">
        <v>185</v>
      </c>
      <c r="G632" s="21" t="s">
        <v>190</v>
      </c>
      <c r="H632" s="21">
        <v>91</v>
      </c>
      <c r="I632" s="21"/>
      <c r="J632" s="21">
        <v>91</v>
      </c>
      <c r="K632" s="21"/>
      <c r="L632" s="21" t="s">
        <v>105</v>
      </c>
      <c r="M632" s="21">
        <v>491</v>
      </c>
      <c r="N632" s="21">
        <v>88</v>
      </c>
      <c r="O632" s="21" t="s">
        <v>2302</v>
      </c>
      <c r="P632" s="21" t="s">
        <v>1500</v>
      </c>
      <c r="Q632" s="21" t="s">
        <v>1233</v>
      </c>
    </row>
    <row r="633" s="4" customFormat="1" ht="57" spans="1:17">
      <c r="A633" s="21" t="s">
        <v>61</v>
      </c>
      <c r="B633" s="21" t="s">
        <v>2032</v>
      </c>
      <c r="C633" s="21"/>
      <c r="D633" s="21" t="s">
        <v>2303</v>
      </c>
      <c r="E633" s="21" t="s">
        <v>2304</v>
      </c>
      <c r="F633" s="21" t="s">
        <v>131</v>
      </c>
      <c r="G633" s="21" t="s">
        <v>132</v>
      </c>
      <c r="H633" s="21">
        <v>41.9</v>
      </c>
      <c r="I633" s="21"/>
      <c r="J633" s="21">
        <v>41.9</v>
      </c>
      <c r="K633" s="21"/>
      <c r="L633" s="21" t="s">
        <v>105</v>
      </c>
      <c r="M633" s="21">
        <v>237</v>
      </c>
      <c r="N633" s="21">
        <v>51</v>
      </c>
      <c r="O633" s="21" t="s">
        <v>2305</v>
      </c>
      <c r="P633" s="21" t="s">
        <v>1500</v>
      </c>
      <c r="Q633" s="21" t="s">
        <v>1233</v>
      </c>
    </row>
    <row r="634" s="4" customFormat="1" ht="57" spans="1:17">
      <c r="A634" s="21" t="s">
        <v>61</v>
      </c>
      <c r="B634" s="21" t="s">
        <v>2032</v>
      </c>
      <c r="C634" s="21"/>
      <c r="D634" s="21" t="s">
        <v>2306</v>
      </c>
      <c r="E634" s="21" t="s">
        <v>2307</v>
      </c>
      <c r="F634" s="21" t="s">
        <v>131</v>
      </c>
      <c r="G634" s="21" t="s">
        <v>2308</v>
      </c>
      <c r="H634" s="21">
        <v>42</v>
      </c>
      <c r="I634" s="21"/>
      <c r="J634" s="21"/>
      <c r="K634" s="21">
        <v>42</v>
      </c>
      <c r="L634" s="21" t="s">
        <v>105</v>
      </c>
      <c r="M634" s="21">
        <v>155</v>
      </c>
      <c r="N634" s="21">
        <v>39</v>
      </c>
      <c r="O634" s="21" t="s">
        <v>2309</v>
      </c>
      <c r="P634" s="21" t="s">
        <v>1665</v>
      </c>
      <c r="Q634" s="21" t="s">
        <v>1233</v>
      </c>
    </row>
    <row r="635" s="4" customFormat="1" ht="57" spans="1:17">
      <c r="A635" s="21" t="s">
        <v>61</v>
      </c>
      <c r="B635" s="21" t="s">
        <v>2032</v>
      </c>
      <c r="C635" s="21"/>
      <c r="D635" s="21" t="s">
        <v>2310</v>
      </c>
      <c r="E635" s="21" t="s">
        <v>2311</v>
      </c>
      <c r="F635" s="21" t="s">
        <v>131</v>
      </c>
      <c r="G635" s="21" t="s">
        <v>2312</v>
      </c>
      <c r="H635" s="21">
        <v>40</v>
      </c>
      <c r="I635" s="21"/>
      <c r="J635" s="21"/>
      <c r="K635" s="21">
        <v>40</v>
      </c>
      <c r="L635" s="21" t="s">
        <v>105</v>
      </c>
      <c r="M635" s="21">
        <v>180</v>
      </c>
      <c r="N635" s="21">
        <v>48</v>
      </c>
      <c r="O635" s="21" t="s">
        <v>2313</v>
      </c>
      <c r="P635" s="21" t="s">
        <v>1665</v>
      </c>
      <c r="Q635" s="21" t="s">
        <v>1233</v>
      </c>
    </row>
    <row r="636" s="4" customFormat="1" ht="42.75" spans="1:17">
      <c r="A636" s="21" t="s">
        <v>61</v>
      </c>
      <c r="B636" s="21" t="s">
        <v>2032</v>
      </c>
      <c r="C636" s="21"/>
      <c r="D636" s="21" t="s">
        <v>2314</v>
      </c>
      <c r="E636" s="21" t="s">
        <v>2315</v>
      </c>
      <c r="F636" s="21" t="s">
        <v>158</v>
      </c>
      <c r="G636" s="21" t="s">
        <v>163</v>
      </c>
      <c r="H636" s="21">
        <v>30</v>
      </c>
      <c r="I636" s="21"/>
      <c r="J636" s="21"/>
      <c r="K636" s="21">
        <v>30</v>
      </c>
      <c r="L636" s="21" t="s">
        <v>105</v>
      </c>
      <c r="M636" s="21">
        <v>156</v>
      </c>
      <c r="N636" s="21">
        <v>38</v>
      </c>
      <c r="O636" s="21" t="s">
        <v>2316</v>
      </c>
      <c r="P636" s="21" t="s">
        <v>1665</v>
      </c>
      <c r="Q636" s="21" t="s">
        <v>1233</v>
      </c>
    </row>
    <row r="637" s="4" customFormat="1" ht="42.75" spans="1:17">
      <c r="A637" s="21" t="s">
        <v>61</v>
      </c>
      <c r="B637" s="21" t="s">
        <v>2032</v>
      </c>
      <c r="C637" s="21"/>
      <c r="D637" s="21" t="s">
        <v>2317</v>
      </c>
      <c r="E637" s="21" t="s">
        <v>2318</v>
      </c>
      <c r="F637" s="21" t="s">
        <v>158</v>
      </c>
      <c r="G637" s="21" t="s">
        <v>2319</v>
      </c>
      <c r="H637" s="21">
        <v>30</v>
      </c>
      <c r="I637" s="21"/>
      <c r="J637" s="21"/>
      <c r="K637" s="21">
        <v>30</v>
      </c>
      <c r="L637" s="21" t="s">
        <v>105</v>
      </c>
      <c r="M637" s="21">
        <v>36</v>
      </c>
      <c r="N637" s="21">
        <v>20</v>
      </c>
      <c r="O637" s="21" t="s">
        <v>2320</v>
      </c>
      <c r="P637" s="21" t="s">
        <v>1665</v>
      </c>
      <c r="Q637" s="21" t="s">
        <v>1233</v>
      </c>
    </row>
    <row r="638" s="4" customFormat="1" ht="57" spans="1:17">
      <c r="A638" s="21" t="s">
        <v>61</v>
      </c>
      <c r="B638" s="21" t="s">
        <v>2032</v>
      </c>
      <c r="C638" s="21"/>
      <c r="D638" s="21" t="s">
        <v>2321</v>
      </c>
      <c r="E638" s="21" t="s">
        <v>2322</v>
      </c>
      <c r="F638" s="21" t="s">
        <v>738</v>
      </c>
      <c r="G638" s="21" t="s">
        <v>2323</v>
      </c>
      <c r="H638" s="21">
        <v>29</v>
      </c>
      <c r="I638" s="21"/>
      <c r="J638" s="21"/>
      <c r="K638" s="21">
        <v>29</v>
      </c>
      <c r="L638" s="21" t="s">
        <v>105</v>
      </c>
      <c r="M638" s="21">
        <v>256</v>
      </c>
      <c r="N638" s="21">
        <v>46</v>
      </c>
      <c r="O638" s="21" t="s">
        <v>2324</v>
      </c>
      <c r="P638" s="21" t="s">
        <v>1665</v>
      </c>
      <c r="Q638" s="21" t="s">
        <v>1233</v>
      </c>
    </row>
    <row r="639" s="4" customFormat="1" ht="57" spans="1:17">
      <c r="A639" s="21" t="s">
        <v>61</v>
      </c>
      <c r="B639" s="21" t="s">
        <v>2032</v>
      </c>
      <c r="C639" s="21"/>
      <c r="D639" s="21" t="s">
        <v>2325</v>
      </c>
      <c r="E639" s="21" t="s">
        <v>2326</v>
      </c>
      <c r="F639" s="21" t="s">
        <v>738</v>
      </c>
      <c r="G639" s="21" t="s">
        <v>2327</v>
      </c>
      <c r="H639" s="21">
        <v>30</v>
      </c>
      <c r="I639" s="21"/>
      <c r="J639" s="21"/>
      <c r="K639" s="21">
        <v>30</v>
      </c>
      <c r="L639" s="21" t="s">
        <v>105</v>
      </c>
      <c r="M639" s="21">
        <v>49</v>
      </c>
      <c r="N639" s="21">
        <v>16</v>
      </c>
      <c r="O639" s="21" t="s">
        <v>2328</v>
      </c>
      <c r="P639" s="21" t="s">
        <v>1665</v>
      </c>
      <c r="Q639" s="21" t="s">
        <v>1233</v>
      </c>
    </row>
    <row r="640" s="4" customFormat="1" ht="42.75" spans="1:17">
      <c r="A640" s="21" t="s">
        <v>61</v>
      </c>
      <c r="B640" s="21" t="s">
        <v>2032</v>
      </c>
      <c r="C640" s="21"/>
      <c r="D640" s="21" t="s">
        <v>2329</v>
      </c>
      <c r="E640" s="21" t="s">
        <v>2330</v>
      </c>
      <c r="F640" s="21" t="s">
        <v>762</v>
      </c>
      <c r="G640" s="21" t="s">
        <v>2331</v>
      </c>
      <c r="H640" s="21">
        <v>30</v>
      </c>
      <c r="I640" s="21"/>
      <c r="J640" s="21"/>
      <c r="K640" s="21">
        <v>30</v>
      </c>
      <c r="L640" s="21" t="s">
        <v>105</v>
      </c>
      <c r="M640" s="21">
        <v>102</v>
      </c>
      <c r="N640" s="21">
        <v>11</v>
      </c>
      <c r="O640" s="21" t="s">
        <v>2332</v>
      </c>
      <c r="P640" s="21" t="s">
        <v>1665</v>
      </c>
      <c r="Q640" s="21" t="s">
        <v>1233</v>
      </c>
    </row>
    <row r="641" s="4" customFormat="1" ht="42.75" spans="1:17">
      <c r="A641" s="21" t="s">
        <v>61</v>
      </c>
      <c r="B641" s="21" t="s">
        <v>2032</v>
      </c>
      <c r="C641" s="21"/>
      <c r="D641" s="21" t="s">
        <v>2333</v>
      </c>
      <c r="E641" s="21" t="s">
        <v>2334</v>
      </c>
      <c r="F641" s="21" t="s">
        <v>762</v>
      </c>
      <c r="G641" s="21" t="s">
        <v>2335</v>
      </c>
      <c r="H641" s="21">
        <v>47</v>
      </c>
      <c r="I641" s="21"/>
      <c r="J641" s="21"/>
      <c r="K641" s="21">
        <v>47</v>
      </c>
      <c r="L641" s="21" t="s">
        <v>105</v>
      </c>
      <c r="M641" s="21">
        <v>106</v>
      </c>
      <c r="N641" s="21">
        <v>30</v>
      </c>
      <c r="O641" s="21" t="s">
        <v>2336</v>
      </c>
      <c r="P641" s="21" t="s">
        <v>1665</v>
      </c>
      <c r="Q641" s="21" t="s">
        <v>1233</v>
      </c>
    </row>
    <row r="642" s="4" customFormat="1" ht="42.75" spans="1:17">
      <c r="A642" s="21" t="s">
        <v>61</v>
      </c>
      <c r="B642" s="21" t="s">
        <v>2032</v>
      </c>
      <c r="C642" s="21"/>
      <c r="D642" s="21" t="s">
        <v>2337</v>
      </c>
      <c r="E642" s="21" t="s">
        <v>2338</v>
      </c>
      <c r="F642" s="21" t="s">
        <v>762</v>
      </c>
      <c r="G642" s="21" t="s">
        <v>763</v>
      </c>
      <c r="H642" s="21">
        <v>30</v>
      </c>
      <c r="I642" s="21"/>
      <c r="J642" s="21"/>
      <c r="K642" s="21">
        <v>30</v>
      </c>
      <c r="L642" s="21" t="s">
        <v>105</v>
      </c>
      <c r="M642" s="21">
        <v>42</v>
      </c>
      <c r="N642" s="21">
        <v>16</v>
      </c>
      <c r="O642" s="21" t="s">
        <v>2339</v>
      </c>
      <c r="P642" s="21" t="s">
        <v>1665</v>
      </c>
      <c r="Q642" s="21" t="s">
        <v>1233</v>
      </c>
    </row>
    <row r="643" s="4" customFormat="1" ht="42.75" spans="1:17">
      <c r="A643" s="21" t="s">
        <v>61</v>
      </c>
      <c r="B643" s="21" t="s">
        <v>2032</v>
      </c>
      <c r="C643" s="21"/>
      <c r="D643" s="21" t="s">
        <v>2340</v>
      </c>
      <c r="E643" s="21" t="s">
        <v>2341</v>
      </c>
      <c r="F643" s="21" t="s">
        <v>194</v>
      </c>
      <c r="G643" s="21" t="s">
        <v>2342</v>
      </c>
      <c r="H643" s="21">
        <v>29</v>
      </c>
      <c r="I643" s="21"/>
      <c r="J643" s="21"/>
      <c r="K643" s="21">
        <v>29</v>
      </c>
      <c r="L643" s="21" t="s">
        <v>105</v>
      </c>
      <c r="M643" s="21">
        <v>89</v>
      </c>
      <c r="N643" s="21">
        <v>17</v>
      </c>
      <c r="O643" s="21" t="s">
        <v>2343</v>
      </c>
      <c r="P643" s="21" t="s">
        <v>1665</v>
      </c>
      <c r="Q643" s="21" t="s">
        <v>1233</v>
      </c>
    </row>
    <row r="644" s="4" customFormat="1" ht="71.25" spans="1:17">
      <c r="A644" s="21" t="s">
        <v>61</v>
      </c>
      <c r="B644" s="21" t="s">
        <v>2032</v>
      </c>
      <c r="C644" s="21"/>
      <c r="D644" s="21" t="s">
        <v>2344</v>
      </c>
      <c r="E644" s="21" t="s">
        <v>2345</v>
      </c>
      <c r="F644" s="21" t="s">
        <v>103</v>
      </c>
      <c r="G644" s="21" t="s">
        <v>1577</v>
      </c>
      <c r="H644" s="21">
        <v>30</v>
      </c>
      <c r="I644" s="21"/>
      <c r="J644" s="21"/>
      <c r="K644" s="21">
        <v>30</v>
      </c>
      <c r="L644" s="21" t="s">
        <v>105</v>
      </c>
      <c r="M644" s="21">
        <v>36</v>
      </c>
      <c r="N644" s="21">
        <v>16</v>
      </c>
      <c r="O644" s="21" t="s">
        <v>2346</v>
      </c>
      <c r="P644" s="21" t="s">
        <v>1665</v>
      </c>
      <c r="Q644" s="21" t="s">
        <v>1233</v>
      </c>
    </row>
    <row r="645" s="4" customFormat="1" ht="42.75" spans="1:17">
      <c r="A645" s="21" t="s">
        <v>61</v>
      </c>
      <c r="B645" s="21" t="s">
        <v>2032</v>
      </c>
      <c r="C645" s="21"/>
      <c r="D645" s="21" t="s">
        <v>2347</v>
      </c>
      <c r="E645" s="21" t="s">
        <v>2348</v>
      </c>
      <c r="F645" s="21" t="s">
        <v>116</v>
      </c>
      <c r="G645" s="21" t="s">
        <v>2349</v>
      </c>
      <c r="H645" s="21">
        <v>31</v>
      </c>
      <c r="I645" s="21"/>
      <c r="J645" s="21"/>
      <c r="K645" s="21">
        <v>31</v>
      </c>
      <c r="L645" s="21" t="s">
        <v>105</v>
      </c>
      <c r="M645" s="21">
        <v>101</v>
      </c>
      <c r="N645" s="21">
        <v>24</v>
      </c>
      <c r="O645" s="21" t="s">
        <v>2350</v>
      </c>
      <c r="P645" s="21" t="s">
        <v>1665</v>
      </c>
      <c r="Q645" s="21" t="s">
        <v>1233</v>
      </c>
    </row>
    <row r="646" s="4" customFormat="1" ht="42.75" spans="1:17">
      <c r="A646" s="21" t="s">
        <v>61</v>
      </c>
      <c r="B646" s="21" t="s">
        <v>2032</v>
      </c>
      <c r="C646" s="21"/>
      <c r="D646" s="21" t="s">
        <v>2351</v>
      </c>
      <c r="E646" s="21" t="s">
        <v>2352</v>
      </c>
      <c r="F646" s="21" t="s">
        <v>121</v>
      </c>
      <c r="G646" s="21" t="s">
        <v>2353</v>
      </c>
      <c r="H646" s="21">
        <v>39</v>
      </c>
      <c r="I646" s="21"/>
      <c r="J646" s="21"/>
      <c r="K646" s="21">
        <v>39</v>
      </c>
      <c r="L646" s="21" t="s">
        <v>105</v>
      </c>
      <c r="M646" s="21">
        <v>48</v>
      </c>
      <c r="N646" s="21">
        <v>21</v>
      </c>
      <c r="O646" s="21" t="s">
        <v>2354</v>
      </c>
      <c r="P646" s="21" t="s">
        <v>1665</v>
      </c>
      <c r="Q646" s="21" t="s">
        <v>1233</v>
      </c>
    </row>
    <row r="647" s="4" customFormat="1" ht="57" spans="1:17">
      <c r="A647" s="21" t="s">
        <v>61</v>
      </c>
      <c r="B647" s="21" t="s">
        <v>2032</v>
      </c>
      <c r="C647" s="21"/>
      <c r="D647" s="21" t="s">
        <v>2355</v>
      </c>
      <c r="E647" s="21" t="s">
        <v>2356</v>
      </c>
      <c r="F647" s="21" t="s">
        <v>298</v>
      </c>
      <c r="G647" s="21" t="s">
        <v>2357</v>
      </c>
      <c r="H647" s="21">
        <v>39</v>
      </c>
      <c r="I647" s="21"/>
      <c r="J647" s="21"/>
      <c r="K647" s="21">
        <v>39</v>
      </c>
      <c r="L647" s="21" t="s">
        <v>105</v>
      </c>
      <c r="M647" s="21">
        <v>112</v>
      </c>
      <c r="N647" s="21">
        <v>41</v>
      </c>
      <c r="O647" s="21" t="s">
        <v>2358</v>
      </c>
      <c r="P647" s="21" t="s">
        <v>1665</v>
      </c>
      <c r="Q647" s="21" t="s">
        <v>1233</v>
      </c>
    </row>
    <row r="648" s="4" customFormat="1" ht="71.25" spans="1:17">
      <c r="A648" s="21" t="s">
        <v>61</v>
      </c>
      <c r="B648" s="21" t="s">
        <v>2032</v>
      </c>
      <c r="C648" s="21"/>
      <c r="D648" s="21" t="s">
        <v>2359</v>
      </c>
      <c r="E648" s="21" t="s">
        <v>2360</v>
      </c>
      <c r="F648" s="21" t="s">
        <v>528</v>
      </c>
      <c r="G648" s="21" t="s">
        <v>1735</v>
      </c>
      <c r="H648" s="21">
        <v>39</v>
      </c>
      <c r="I648" s="21"/>
      <c r="J648" s="21"/>
      <c r="K648" s="21">
        <v>39</v>
      </c>
      <c r="L648" s="21" t="s">
        <v>105</v>
      </c>
      <c r="M648" s="21">
        <v>96</v>
      </c>
      <c r="N648" s="21">
        <v>25</v>
      </c>
      <c r="O648" s="21" t="s">
        <v>2361</v>
      </c>
      <c r="P648" s="21" t="s">
        <v>1665</v>
      </c>
      <c r="Q648" s="21" t="s">
        <v>1233</v>
      </c>
    </row>
    <row r="649" s="4" customFormat="1" ht="71.25" spans="1:17">
      <c r="A649" s="21" t="s">
        <v>61</v>
      </c>
      <c r="B649" s="21" t="s">
        <v>2032</v>
      </c>
      <c r="C649" s="21"/>
      <c r="D649" s="21" t="s">
        <v>2362</v>
      </c>
      <c r="E649" s="21" t="s">
        <v>2363</v>
      </c>
      <c r="F649" s="21" t="s">
        <v>528</v>
      </c>
      <c r="G649" s="21" t="s">
        <v>2364</v>
      </c>
      <c r="H649" s="21">
        <v>11</v>
      </c>
      <c r="I649" s="21"/>
      <c r="J649" s="21"/>
      <c r="K649" s="21">
        <v>11</v>
      </c>
      <c r="L649" s="21" t="s">
        <v>105</v>
      </c>
      <c r="M649" s="21">
        <v>106</v>
      </c>
      <c r="N649" s="21">
        <v>48</v>
      </c>
      <c r="O649" s="21" t="s">
        <v>2365</v>
      </c>
      <c r="P649" s="21" t="s">
        <v>1665</v>
      </c>
      <c r="Q649" s="21" t="s">
        <v>1233</v>
      </c>
    </row>
    <row r="650" s="4" customFormat="1" ht="71.25" spans="1:17">
      <c r="A650" s="21" t="s">
        <v>61</v>
      </c>
      <c r="B650" s="21" t="s">
        <v>2032</v>
      </c>
      <c r="C650" s="21"/>
      <c r="D650" s="21" t="s">
        <v>2366</v>
      </c>
      <c r="E650" s="21" t="s">
        <v>2367</v>
      </c>
      <c r="F650" s="21" t="s">
        <v>528</v>
      </c>
      <c r="G650" s="21" t="s">
        <v>540</v>
      </c>
      <c r="H650" s="21">
        <v>12</v>
      </c>
      <c r="I650" s="21"/>
      <c r="J650" s="21"/>
      <c r="K650" s="21">
        <v>12</v>
      </c>
      <c r="L650" s="21" t="s">
        <v>105</v>
      </c>
      <c r="M650" s="21">
        <v>125</v>
      </c>
      <c r="N650" s="21">
        <v>29</v>
      </c>
      <c r="O650" s="21" t="s">
        <v>2368</v>
      </c>
      <c r="P650" s="21" t="s">
        <v>1665</v>
      </c>
      <c r="Q650" s="21" t="s">
        <v>1233</v>
      </c>
    </row>
    <row r="651" s="4" customFormat="1" ht="71.25" spans="1:17">
      <c r="A651" s="21" t="s">
        <v>61</v>
      </c>
      <c r="B651" s="21" t="s">
        <v>2032</v>
      </c>
      <c r="C651" s="21"/>
      <c r="D651" s="21" t="s">
        <v>2369</v>
      </c>
      <c r="E651" s="21" t="s">
        <v>2370</v>
      </c>
      <c r="F651" s="21" t="s">
        <v>528</v>
      </c>
      <c r="G651" s="21" t="s">
        <v>2371</v>
      </c>
      <c r="H651" s="21">
        <v>30</v>
      </c>
      <c r="I651" s="21"/>
      <c r="J651" s="21"/>
      <c r="K651" s="21">
        <v>30</v>
      </c>
      <c r="L651" s="21" t="s">
        <v>105</v>
      </c>
      <c r="M651" s="21">
        <v>100</v>
      </c>
      <c r="N651" s="21">
        <v>27</v>
      </c>
      <c r="O651" s="21" t="s">
        <v>2372</v>
      </c>
      <c r="P651" s="21" t="s">
        <v>1665</v>
      </c>
      <c r="Q651" s="21" t="s">
        <v>1233</v>
      </c>
    </row>
    <row r="652" s="4" customFormat="1" ht="71.25" spans="1:17">
      <c r="A652" s="21" t="s">
        <v>61</v>
      </c>
      <c r="B652" s="21" t="s">
        <v>2032</v>
      </c>
      <c r="C652" s="21"/>
      <c r="D652" s="21" t="s">
        <v>2373</v>
      </c>
      <c r="E652" s="21" t="s">
        <v>2374</v>
      </c>
      <c r="F652" s="21" t="s">
        <v>528</v>
      </c>
      <c r="G652" s="21" t="s">
        <v>2375</v>
      </c>
      <c r="H652" s="21">
        <v>32</v>
      </c>
      <c r="I652" s="21"/>
      <c r="J652" s="21"/>
      <c r="K652" s="21">
        <v>32</v>
      </c>
      <c r="L652" s="21" t="s">
        <v>105</v>
      </c>
      <c r="M652" s="21">
        <v>56</v>
      </c>
      <c r="N652" s="21">
        <v>11</v>
      </c>
      <c r="O652" s="21" t="s">
        <v>2376</v>
      </c>
      <c r="P652" s="21" t="s">
        <v>1665</v>
      </c>
      <c r="Q652" s="21" t="s">
        <v>1233</v>
      </c>
    </row>
    <row r="653" s="4" customFormat="1" ht="42.75" spans="1:17">
      <c r="A653" s="21" t="s">
        <v>61</v>
      </c>
      <c r="B653" s="21" t="s">
        <v>2032</v>
      </c>
      <c r="C653" s="21"/>
      <c r="D653" s="21" t="s">
        <v>2377</v>
      </c>
      <c r="E653" s="21" t="s">
        <v>2378</v>
      </c>
      <c r="F653" s="21" t="s">
        <v>121</v>
      </c>
      <c r="G653" s="21" t="s">
        <v>2379</v>
      </c>
      <c r="H653" s="21">
        <v>37</v>
      </c>
      <c r="I653" s="21"/>
      <c r="J653" s="21"/>
      <c r="K653" s="21">
        <v>37</v>
      </c>
      <c r="L653" s="21" t="s">
        <v>105</v>
      </c>
      <c r="M653" s="21">
        <v>118</v>
      </c>
      <c r="N653" s="21">
        <v>29</v>
      </c>
      <c r="O653" s="21" t="s">
        <v>2380</v>
      </c>
      <c r="P653" s="21" t="s">
        <v>1665</v>
      </c>
      <c r="Q653" s="21" t="s">
        <v>1233</v>
      </c>
    </row>
    <row r="654" s="4" customFormat="1" ht="42.75" spans="1:17">
      <c r="A654" s="21" t="s">
        <v>61</v>
      </c>
      <c r="B654" s="21" t="s">
        <v>2032</v>
      </c>
      <c r="C654" s="21"/>
      <c r="D654" s="21" t="s">
        <v>2381</v>
      </c>
      <c r="E654" s="21" t="s">
        <v>2382</v>
      </c>
      <c r="F654" s="21" t="s">
        <v>194</v>
      </c>
      <c r="G654" s="21" t="s">
        <v>2383</v>
      </c>
      <c r="H654" s="21">
        <v>33</v>
      </c>
      <c r="I654" s="21"/>
      <c r="J654" s="21"/>
      <c r="K654" s="21">
        <v>33</v>
      </c>
      <c r="L654" s="21" t="s">
        <v>105</v>
      </c>
      <c r="M654" s="21">
        <v>38</v>
      </c>
      <c r="N654" s="21">
        <v>18</v>
      </c>
      <c r="O654" s="21" t="s">
        <v>2384</v>
      </c>
      <c r="P654" s="21" t="s">
        <v>1665</v>
      </c>
      <c r="Q654" s="21" t="s">
        <v>1233</v>
      </c>
    </row>
    <row r="655" s="4" customFormat="1" ht="71.25" spans="1:17">
      <c r="A655" s="21" t="s">
        <v>61</v>
      </c>
      <c r="B655" s="21" t="s">
        <v>2032</v>
      </c>
      <c r="C655" s="21"/>
      <c r="D655" s="21" t="s">
        <v>2385</v>
      </c>
      <c r="E655" s="21" t="s">
        <v>2386</v>
      </c>
      <c r="F655" s="21" t="s">
        <v>528</v>
      </c>
      <c r="G655" s="21" t="s">
        <v>2387</v>
      </c>
      <c r="H655" s="21">
        <v>39</v>
      </c>
      <c r="I655" s="21"/>
      <c r="J655" s="21"/>
      <c r="K655" s="21">
        <v>39</v>
      </c>
      <c r="L655" s="21" t="s">
        <v>105</v>
      </c>
      <c r="M655" s="21">
        <v>158</v>
      </c>
      <c r="N655" s="21">
        <v>36</v>
      </c>
      <c r="O655" s="21" t="s">
        <v>2215</v>
      </c>
      <c r="P655" s="21" t="s">
        <v>1665</v>
      </c>
      <c r="Q655" s="21" t="s">
        <v>1233</v>
      </c>
    </row>
    <row r="656" s="4" customFormat="1" ht="57" spans="1:17">
      <c r="A656" s="21" t="s">
        <v>61</v>
      </c>
      <c r="B656" s="21" t="s">
        <v>2032</v>
      </c>
      <c r="C656" s="21"/>
      <c r="D656" s="21" t="s">
        <v>2388</v>
      </c>
      <c r="E656" s="21" t="s">
        <v>2389</v>
      </c>
      <c r="F656" s="21" t="s">
        <v>158</v>
      </c>
      <c r="G656" s="21" t="s">
        <v>2390</v>
      </c>
      <c r="H656" s="21">
        <v>65</v>
      </c>
      <c r="I656" s="21"/>
      <c r="J656" s="21">
        <v>65</v>
      </c>
      <c r="K656" s="21"/>
      <c r="L656" s="21" t="s">
        <v>105</v>
      </c>
      <c r="M656" s="21">
        <v>414</v>
      </c>
      <c r="N656" s="21">
        <v>60</v>
      </c>
      <c r="O656" s="21" t="s">
        <v>2391</v>
      </c>
      <c r="P656" s="21" t="s">
        <v>1007</v>
      </c>
      <c r="Q656" s="21" t="s">
        <v>1257</v>
      </c>
    </row>
    <row r="657" s="4" customFormat="1" ht="57" spans="1:17">
      <c r="A657" s="21" t="s">
        <v>61</v>
      </c>
      <c r="B657" s="21" t="s">
        <v>2032</v>
      </c>
      <c r="C657" s="21"/>
      <c r="D657" s="21" t="s">
        <v>2392</v>
      </c>
      <c r="E657" s="21" t="s">
        <v>2393</v>
      </c>
      <c r="F657" s="21" t="s">
        <v>158</v>
      </c>
      <c r="G657" s="21" t="s">
        <v>2017</v>
      </c>
      <c r="H657" s="21">
        <v>66.08</v>
      </c>
      <c r="I657" s="21"/>
      <c r="J657" s="21">
        <v>66.08</v>
      </c>
      <c r="K657" s="21"/>
      <c r="L657" s="21" t="s">
        <v>105</v>
      </c>
      <c r="M657" s="21">
        <v>414</v>
      </c>
      <c r="N657" s="21">
        <v>60</v>
      </c>
      <c r="O657" s="21" t="s">
        <v>2394</v>
      </c>
      <c r="P657" s="21" t="s">
        <v>1007</v>
      </c>
      <c r="Q657" s="21" t="s">
        <v>1233</v>
      </c>
    </row>
    <row r="658" s="4" customFormat="1" ht="57" spans="1:17">
      <c r="A658" s="21" t="s">
        <v>61</v>
      </c>
      <c r="B658" s="21" t="s">
        <v>2032</v>
      </c>
      <c r="C658" s="21"/>
      <c r="D658" s="21" t="s">
        <v>2395</v>
      </c>
      <c r="E658" s="21" t="s">
        <v>2396</v>
      </c>
      <c r="F658" s="21" t="s">
        <v>116</v>
      </c>
      <c r="G658" s="21" t="s">
        <v>2280</v>
      </c>
      <c r="H658" s="21">
        <v>48.6</v>
      </c>
      <c r="I658" s="21"/>
      <c r="J658" s="21">
        <v>48.6</v>
      </c>
      <c r="K658" s="21"/>
      <c r="L658" s="21" t="s">
        <v>105</v>
      </c>
      <c r="M658" s="21">
        <v>182</v>
      </c>
      <c r="N658" s="21">
        <v>62</v>
      </c>
      <c r="O658" s="21" t="s">
        <v>2397</v>
      </c>
      <c r="P658" s="21" t="s">
        <v>1007</v>
      </c>
      <c r="Q658" s="21" t="s">
        <v>1233</v>
      </c>
    </row>
    <row r="659" s="4" customFormat="1" ht="71.25" spans="1:17">
      <c r="A659" s="21" t="s">
        <v>61</v>
      </c>
      <c r="B659" s="21" t="s">
        <v>2032</v>
      </c>
      <c r="C659" s="21"/>
      <c r="D659" s="21" t="s">
        <v>2398</v>
      </c>
      <c r="E659" s="21" t="s">
        <v>2399</v>
      </c>
      <c r="F659" s="21" t="s">
        <v>528</v>
      </c>
      <c r="G659" s="21" t="s">
        <v>2400</v>
      </c>
      <c r="H659" s="21">
        <v>45</v>
      </c>
      <c r="I659" s="21"/>
      <c r="J659" s="21">
        <v>45</v>
      </c>
      <c r="K659" s="21"/>
      <c r="L659" s="21" t="s">
        <v>105</v>
      </c>
      <c r="M659" s="21">
        <v>328</v>
      </c>
      <c r="N659" s="21">
        <v>76</v>
      </c>
      <c r="O659" s="21" t="s">
        <v>2401</v>
      </c>
      <c r="P659" s="21" t="s">
        <v>1007</v>
      </c>
      <c r="Q659" s="21" t="s">
        <v>1233</v>
      </c>
    </row>
    <row r="660" s="4" customFormat="1" ht="57" spans="1:17">
      <c r="A660" s="21" t="s">
        <v>61</v>
      </c>
      <c r="B660" s="21" t="s">
        <v>2032</v>
      </c>
      <c r="C660" s="21"/>
      <c r="D660" s="21" t="s">
        <v>2402</v>
      </c>
      <c r="E660" s="21" t="s">
        <v>2403</v>
      </c>
      <c r="F660" s="21" t="s">
        <v>302</v>
      </c>
      <c r="G660" s="21" t="s">
        <v>1490</v>
      </c>
      <c r="H660" s="21">
        <v>30</v>
      </c>
      <c r="I660" s="21"/>
      <c r="J660" s="21">
        <v>30</v>
      </c>
      <c r="K660" s="21"/>
      <c r="L660" s="21" t="s">
        <v>105</v>
      </c>
      <c r="M660" s="21">
        <v>136</v>
      </c>
      <c r="N660" s="21">
        <v>42</v>
      </c>
      <c r="O660" s="21" t="s">
        <v>2404</v>
      </c>
      <c r="P660" s="21" t="s">
        <v>1007</v>
      </c>
      <c r="Q660" s="21" t="s">
        <v>1233</v>
      </c>
    </row>
    <row r="661" s="4" customFormat="1" ht="57" spans="1:17">
      <c r="A661" s="21" t="s">
        <v>61</v>
      </c>
      <c r="B661" s="21" t="s">
        <v>2032</v>
      </c>
      <c r="C661" s="21"/>
      <c r="D661" s="21" t="s">
        <v>2405</v>
      </c>
      <c r="E661" s="21" t="s">
        <v>2406</v>
      </c>
      <c r="F661" s="21" t="s">
        <v>158</v>
      </c>
      <c r="G661" s="21" t="s">
        <v>159</v>
      </c>
      <c r="H661" s="21">
        <v>18</v>
      </c>
      <c r="I661" s="21"/>
      <c r="J661" s="21">
        <v>18</v>
      </c>
      <c r="K661" s="21"/>
      <c r="L661" s="21" t="s">
        <v>105</v>
      </c>
      <c r="M661" s="21">
        <v>180</v>
      </c>
      <c r="N661" s="21">
        <v>18</v>
      </c>
      <c r="O661" s="21" t="s">
        <v>2407</v>
      </c>
      <c r="P661" s="21" t="s">
        <v>1007</v>
      </c>
      <c r="Q661" s="21" t="s">
        <v>1233</v>
      </c>
    </row>
    <row r="662" s="4" customFormat="1" ht="71.25" spans="1:17">
      <c r="A662" s="21" t="s">
        <v>61</v>
      </c>
      <c r="B662" s="21" t="s">
        <v>2032</v>
      </c>
      <c r="C662" s="21"/>
      <c r="D662" s="21" t="s">
        <v>2408</v>
      </c>
      <c r="E662" s="21" t="s">
        <v>2409</v>
      </c>
      <c r="F662" s="21" t="s">
        <v>136</v>
      </c>
      <c r="G662" s="21" t="s">
        <v>1965</v>
      </c>
      <c r="H662" s="21">
        <v>48</v>
      </c>
      <c r="I662" s="21"/>
      <c r="J662" s="21">
        <v>48</v>
      </c>
      <c r="K662" s="21"/>
      <c r="L662" s="21" t="s">
        <v>105</v>
      </c>
      <c r="M662" s="21">
        <v>110</v>
      </c>
      <c r="N662" s="21">
        <v>26</v>
      </c>
      <c r="O662" s="21" t="s">
        <v>2410</v>
      </c>
      <c r="P662" s="21" t="s">
        <v>1007</v>
      </c>
      <c r="Q662" s="21" t="s">
        <v>1233</v>
      </c>
    </row>
    <row r="663" s="4" customFormat="1" ht="57" spans="1:17">
      <c r="A663" s="21" t="s">
        <v>61</v>
      </c>
      <c r="B663" s="21" t="s">
        <v>2032</v>
      </c>
      <c r="C663" s="21"/>
      <c r="D663" s="21" t="s">
        <v>2411</v>
      </c>
      <c r="E663" s="21" t="s">
        <v>2412</v>
      </c>
      <c r="F663" s="21" t="s">
        <v>302</v>
      </c>
      <c r="G663" s="21" t="s">
        <v>2413</v>
      </c>
      <c r="H663" s="21">
        <v>45</v>
      </c>
      <c r="I663" s="21"/>
      <c r="J663" s="21">
        <v>45</v>
      </c>
      <c r="K663" s="21"/>
      <c r="L663" s="21" t="s">
        <v>105</v>
      </c>
      <c r="M663" s="21">
        <v>96</v>
      </c>
      <c r="N663" s="21">
        <v>29</v>
      </c>
      <c r="O663" s="21" t="s">
        <v>2414</v>
      </c>
      <c r="P663" s="21" t="s">
        <v>1007</v>
      </c>
      <c r="Q663" s="21" t="s">
        <v>1233</v>
      </c>
    </row>
    <row r="664" s="4" customFormat="1" ht="57" spans="1:17">
      <c r="A664" s="21" t="s">
        <v>61</v>
      </c>
      <c r="B664" s="21" t="s">
        <v>2032</v>
      </c>
      <c r="C664" s="21"/>
      <c r="D664" s="21" t="s">
        <v>2415</v>
      </c>
      <c r="E664" s="21" t="s">
        <v>2416</v>
      </c>
      <c r="F664" s="21" t="s">
        <v>298</v>
      </c>
      <c r="G664" s="21" t="s">
        <v>2417</v>
      </c>
      <c r="H664" s="21">
        <v>26</v>
      </c>
      <c r="I664" s="21"/>
      <c r="J664" s="21">
        <v>26</v>
      </c>
      <c r="K664" s="21"/>
      <c r="L664" s="21" t="s">
        <v>105</v>
      </c>
      <c r="M664" s="21">
        <v>158</v>
      </c>
      <c r="N664" s="21">
        <v>28</v>
      </c>
      <c r="O664" s="21" t="s">
        <v>2418</v>
      </c>
      <c r="P664" s="21" t="s">
        <v>1007</v>
      </c>
      <c r="Q664" s="21" t="s">
        <v>1233</v>
      </c>
    </row>
    <row r="665" s="4" customFormat="1" ht="57" spans="1:17">
      <c r="A665" s="21" t="s">
        <v>2419</v>
      </c>
      <c r="B665" s="21" t="s">
        <v>2420</v>
      </c>
      <c r="C665" s="21"/>
      <c r="D665" s="21" t="s">
        <v>2421</v>
      </c>
      <c r="E665" s="21" t="s">
        <v>2422</v>
      </c>
      <c r="F665" s="21" t="s">
        <v>391</v>
      </c>
      <c r="G665" s="21" t="s">
        <v>391</v>
      </c>
      <c r="H665" s="21">
        <v>25</v>
      </c>
      <c r="I665" s="21"/>
      <c r="J665" s="21">
        <v>25</v>
      </c>
      <c r="K665" s="21"/>
      <c r="L665" s="21" t="s">
        <v>105</v>
      </c>
      <c r="M665" s="21">
        <v>830</v>
      </c>
      <c r="N665" s="21">
        <v>830</v>
      </c>
      <c r="O665" s="21" t="s">
        <v>2423</v>
      </c>
      <c r="P665" s="21" t="s">
        <v>2424</v>
      </c>
      <c r="Q665" s="21"/>
    </row>
    <row r="666" s="4" customFormat="1" ht="71.25" spans="1:17">
      <c r="A666" s="21" t="s">
        <v>2419</v>
      </c>
      <c r="B666" s="21" t="s">
        <v>2425</v>
      </c>
      <c r="C666" s="21"/>
      <c r="D666" s="21" t="s">
        <v>2426</v>
      </c>
      <c r="E666" s="21" t="s">
        <v>2427</v>
      </c>
      <c r="F666" s="21" t="s">
        <v>391</v>
      </c>
      <c r="G666" s="21" t="s">
        <v>391</v>
      </c>
      <c r="H666" s="21">
        <v>60</v>
      </c>
      <c r="I666" s="21"/>
      <c r="J666" s="21"/>
      <c r="K666" s="21">
        <v>60</v>
      </c>
      <c r="L666" s="21" t="s">
        <v>105</v>
      </c>
      <c r="M666" s="21">
        <v>300</v>
      </c>
      <c r="N666" s="21">
        <v>300</v>
      </c>
      <c r="O666" s="21" t="s">
        <v>2428</v>
      </c>
      <c r="P666" s="21" t="s">
        <v>2424</v>
      </c>
      <c r="Q666" s="21"/>
    </row>
    <row r="667" s="4" customFormat="1" ht="57" spans="1:17">
      <c r="A667" s="21" t="s">
        <v>2419</v>
      </c>
      <c r="B667" s="21" t="s">
        <v>2420</v>
      </c>
      <c r="C667" s="21"/>
      <c r="D667" s="21" t="s">
        <v>2429</v>
      </c>
      <c r="E667" s="21" t="s">
        <v>2430</v>
      </c>
      <c r="F667" s="21" t="s">
        <v>391</v>
      </c>
      <c r="G667" s="21" t="s">
        <v>391</v>
      </c>
      <c r="H667" s="21">
        <v>50</v>
      </c>
      <c r="I667" s="21"/>
      <c r="J667" s="21"/>
      <c r="K667" s="21">
        <v>50</v>
      </c>
      <c r="L667" s="21" t="s">
        <v>105</v>
      </c>
      <c r="M667" s="21">
        <v>1000</v>
      </c>
      <c r="N667" s="21">
        <v>1000</v>
      </c>
      <c r="O667" s="21" t="s">
        <v>2431</v>
      </c>
      <c r="P667" s="21" t="s">
        <v>2424</v>
      </c>
      <c r="Q667" s="21"/>
    </row>
    <row r="668" s="4" customFormat="1" ht="71.25" spans="1:17">
      <c r="A668" s="21" t="s">
        <v>2419</v>
      </c>
      <c r="B668" s="21" t="s">
        <v>2432</v>
      </c>
      <c r="C668" s="21"/>
      <c r="D668" s="21" t="s">
        <v>2433</v>
      </c>
      <c r="E668" s="21" t="s">
        <v>2434</v>
      </c>
      <c r="F668" s="21" t="s">
        <v>391</v>
      </c>
      <c r="G668" s="21" t="s">
        <v>391</v>
      </c>
      <c r="H668" s="21">
        <v>10</v>
      </c>
      <c r="I668" s="21"/>
      <c r="J668" s="21"/>
      <c r="K668" s="21">
        <v>10</v>
      </c>
      <c r="L668" s="21" t="s">
        <v>105</v>
      </c>
      <c r="M668" s="21">
        <v>20</v>
      </c>
      <c r="N668" s="21">
        <v>40</v>
      </c>
      <c r="O668" s="21" t="s">
        <v>2435</v>
      </c>
      <c r="P668" s="21" t="s">
        <v>2424</v>
      </c>
      <c r="Q668" s="21"/>
    </row>
    <row r="669" s="4" customFormat="1" ht="57" spans="1:17">
      <c r="A669" s="21" t="s">
        <v>2419</v>
      </c>
      <c r="B669" s="21" t="s">
        <v>2432</v>
      </c>
      <c r="C669" s="21"/>
      <c r="D669" s="21" t="s">
        <v>2436</v>
      </c>
      <c r="E669" s="21" t="s">
        <v>2437</v>
      </c>
      <c r="F669" s="21" t="s">
        <v>391</v>
      </c>
      <c r="G669" s="21" t="s">
        <v>391</v>
      </c>
      <c r="H669" s="21">
        <v>20</v>
      </c>
      <c r="I669" s="21"/>
      <c r="J669" s="21">
        <v>20</v>
      </c>
      <c r="K669" s="21"/>
      <c r="L669" s="21" t="s">
        <v>105</v>
      </c>
      <c r="M669" s="21">
        <v>30</v>
      </c>
      <c r="N669" s="21">
        <v>60</v>
      </c>
      <c r="O669" s="21" t="s">
        <v>2438</v>
      </c>
      <c r="P669" s="21" t="s">
        <v>2424</v>
      </c>
      <c r="Q669" s="21"/>
    </row>
    <row r="670" s="4" customFormat="1" ht="57" spans="1:17">
      <c r="A670" s="21" t="s">
        <v>2419</v>
      </c>
      <c r="B670" s="21" t="s">
        <v>2432</v>
      </c>
      <c r="C670" s="21"/>
      <c r="D670" s="21" t="s">
        <v>2439</v>
      </c>
      <c r="E670" s="21" t="s">
        <v>2440</v>
      </c>
      <c r="F670" s="21" t="s">
        <v>391</v>
      </c>
      <c r="G670" s="21" t="s">
        <v>391</v>
      </c>
      <c r="H670" s="21">
        <v>5</v>
      </c>
      <c r="I670" s="21"/>
      <c r="J670" s="21"/>
      <c r="K670" s="21">
        <v>5</v>
      </c>
      <c r="L670" s="21" t="s">
        <v>105</v>
      </c>
      <c r="M670" s="21">
        <v>5</v>
      </c>
      <c r="N670" s="21">
        <v>20</v>
      </c>
      <c r="O670" s="21" t="s">
        <v>2441</v>
      </c>
      <c r="P670" s="21" t="s">
        <v>2424</v>
      </c>
      <c r="Q670" s="21"/>
    </row>
    <row r="671" s="4" customFormat="1" ht="71.25" spans="1:17">
      <c r="A671" s="21" t="s">
        <v>2419</v>
      </c>
      <c r="B671" s="21" t="s">
        <v>2420</v>
      </c>
      <c r="C671" s="21"/>
      <c r="D671" s="21" t="s">
        <v>2442</v>
      </c>
      <c r="E671" s="21" t="s">
        <v>2443</v>
      </c>
      <c r="F671" s="21" t="s">
        <v>391</v>
      </c>
      <c r="G671" s="21" t="s">
        <v>391</v>
      </c>
      <c r="H671" s="21">
        <v>20</v>
      </c>
      <c r="I671" s="21"/>
      <c r="J671" s="21"/>
      <c r="K671" s="21">
        <v>20</v>
      </c>
      <c r="L671" s="21" t="s">
        <v>105</v>
      </c>
      <c r="M671" s="21">
        <v>20</v>
      </c>
      <c r="N671" s="21">
        <v>20</v>
      </c>
      <c r="O671" s="21" t="s">
        <v>2444</v>
      </c>
      <c r="P671" s="21" t="s">
        <v>2424</v>
      </c>
      <c r="Q671" s="21"/>
    </row>
    <row r="672" s="4" customFormat="1" ht="71.25" spans="1:17">
      <c r="A672" s="21" t="s">
        <v>2419</v>
      </c>
      <c r="B672" s="21" t="s">
        <v>2425</v>
      </c>
      <c r="C672" s="21"/>
      <c r="D672" s="21" t="s">
        <v>2445</v>
      </c>
      <c r="E672" s="21" t="s">
        <v>2446</v>
      </c>
      <c r="F672" s="21" t="s">
        <v>391</v>
      </c>
      <c r="G672" s="21" t="s">
        <v>391</v>
      </c>
      <c r="H672" s="21">
        <v>60</v>
      </c>
      <c r="I672" s="21"/>
      <c r="J672" s="21"/>
      <c r="K672" s="21">
        <v>60</v>
      </c>
      <c r="L672" s="21" t="s">
        <v>105</v>
      </c>
      <c r="M672" s="21">
        <v>300</v>
      </c>
      <c r="N672" s="21">
        <v>300</v>
      </c>
      <c r="O672" s="21" t="s">
        <v>2447</v>
      </c>
      <c r="P672" s="21" t="s">
        <v>2424</v>
      </c>
      <c r="Q672" s="21"/>
    </row>
    <row r="673" s="4" customFormat="1" ht="42.75" spans="1:17">
      <c r="A673" s="21" t="s">
        <v>20</v>
      </c>
      <c r="B673" s="21" t="s">
        <v>20</v>
      </c>
      <c r="C673" s="21"/>
      <c r="D673" s="21" t="s">
        <v>2448</v>
      </c>
      <c r="E673" s="21" t="s">
        <v>2449</v>
      </c>
      <c r="F673" s="21" t="s">
        <v>391</v>
      </c>
      <c r="G673" s="21" t="s">
        <v>391</v>
      </c>
      <c r="H673" s="21">
        <v>100</v>
      </c>
      <c r="I673" s="21"/>
      <c r="J673" s="21">
        <v>100</v>
      </c>
      <c r="K673" s="21"/>
      <c r="L673" s="21" t="s">
        <v>105</v>
      </c>
      <c r="M673" s="21">
        <v>2000</v>
      </c>
      <c r="N673" s="21">
        <v>2000</v>
      </c>
      <c r="O673" s="21" t="s">
        <v>2450</v>
      </c>
      <c r="P673" s="21" t="s">
        <v>417</v>
      </c>
      <c r="Q673" s="21"/>
    </row>
    <row r="674" s="4" customFormat="1" ht="57" spans="1:17">
      <c r="A674" s="21" t="s">
        <v>57</v>
      </c>
      <c r="B674" s="21" t="s">
        <v>2451</v>
      </c>
      <c r="C674" s="21"/>
      <c r="D674" s="21" t="s">
        <v>2452</v>
      </c>
      <c r="E674" s="21" t="s">
        <v>2453</v>
      </c>
      <c r="F674" s="21" t="s">
        <v>762</v>
      </c>
      <c r="G674" s="21" t="s">
        <v>2454</v>
      </c>
      <c r="H674" s="21">
        <v>14.73</v>
      </c>
      <c r="I674" s="21">
        <v>14.73</v>
      </c>
      <c r="J674" s="21"/>
      <c r="K674" s="21"/>
      <c r="L674" s="21" t="s">
        <v>105</v>
      </c>
      <c r="M674" s="21">
        <v>209</v>
      </c>
      <c r="N674" s="21">
        <v>30</v>
      </c>
      <c r="O674" s="21" t="s">
        <v>2455</v>
      </c>
      <c r="P674" s="21" t="s">
        <v>1665</v>
      </c>
      <c r="Q674" s="21" t="s">
        <v>1233</v>
      </c>
    </row>
    <row r="675" s="4" customFormat="1" ht="71.25" spans="1:17">
      <c r="A675" s="21" t="s">
        <v>57</v>
      </c>
      <c r="B675" s="21" t="s">
        <v>2451</v>
      </c>
      <c r="C675" s="21"/>
      <c r="D675" s="21" t="s">
        <v>2456</v>
      </c>
      <c r="E675" s="21" t="s">
        <v>2457</v>
      </c>
      <c r="F675" s="21" t="s">
        <v>244</v>
      </c>
      <c r="G675" s="21" t="s">
        <v>1328</v>
      </c>
      <c r="H675" s="21">
        <v>92.12</v>
      </c>
      <c r="I675" s="21">
        <v>92.12</v>
      </c>
      <c r="J675" s="21"/>
      <c r="K675" s="21"/>
      <c r="L675" s="21" t="s">
        <v>105</v>
      </c>
      <c r="M675" s="21">
        <v>948</v>
      </c>
      <c r="N675" s="21">
        <v>182</v>
      </c>
      <c r="O675" s="21" t="s">
        <v>2458</v>
      </c>
      <c r="P675" s="21" t="s">
        <v>1665</v>
      </c>
      <c r="Q675" s="21" t="s">
        <v>1233</v>
      </c>
    </row>
    <row r="676" s="4" customFormat="1" ht="57" spans="1:17">
      <c r="A676" s="21" t="s">
        <v>57</v>
      </c>
      <c r="B676" s="21" t="s">
        <v>2451</v>
      </c>
      <c r="C676" s="21"/>
      <c r="D676" s="21" t="s">
        <v>2459</v>
      </c>
      <c r="E676" s="21" t="s">
        <v>2460</v>
      </c>
      <c r="F676" s="21" t="s">
        <v>244</v>
      </c>
      <c r="G676" s="21" t="s">
        <v>2461</v>
      </c>
      <c r="H676" s="21">
        <v>91.32</v>
      </c>
      <c r="I676" s="21">
        <v>91.32</v>
      </c>
      <c r="J676" s="21"/>
      <c r="K676" s="21"/>
      <c r="L676" s="21" t="s">
        <v>105</v>
      </c>
      <c r="M676" s="21">
        <v>335</v>
      </c>
      <c r="N676" s="21">
        <v>110</v>
      </c>
      <c r="O676" s="21" t="s">
        <v>2458</v>
      </c>
      <c r="P676" s="21" t="s">
        <v>1665</v>
      </c>
      <c r="Q676" s="21" t="s">
        <v>1233</v>
      </c>
    </row>
    <row r="677" s="4" customFormat="1" ht="57" spans="1:17">
      <c r="A677" s="21" t="s">
        <v>57</v>
      </c>
      <c r="B677" s="21" t="s">
        <v>2451</v>
      </c>
      <c r="C677" s="21"/>
      <c r="D677" s="21" t="s">
        <v>2462</v>
      </c>
      <c r="E677" s="21" t="s">
        <v>2463</v>
      </c>
      <c r="F677" s="21" t="s">
        <v>244</v>
      </c>
      <c r="G677" s="21" t="s">
        <v>2464</v>
      </c>
      <c r="H677" s="21">
        <v>13.46</v>
      </c>
      <c r="I677" s="21">
        <v>13.46</v>
      </c>
      <c r="J677" s="21"/>
      <c r="K677" s="21"/>
      <c r="L677" s="21" t="s">
        <v>105</v>
      </c>
      <c r="M677" s="21">
        <v>948</v>
      </c>
      <c r="N677" s="21">
        <v>182</v>
      </c>
      <c r="O677" s="21" t="s">
        <v>2458</v>
      </c>
      <c r="P677" s="21" t="s">
        <v>1665</v>
      </c>
      <c r="Q677" s="21" t="s">
        <v>1233</v>
      </c>
    </row>
    <row r="678" s="4" customFormat="1" ht="71.25" spans="1:17">
      <c r="A678" s="21" t="s">
        <v>57</v>
      </c>
      <c r="B678" s="21" t="s">
        <v>2451</v>
      </c>
      <c r="C678" s="21"/>
      <c r="D678" s="21" t="s">
        <v>2465</v>
      </c>
      <c r="E678" s="21" t="s">
        <v>2466</v>
      </c>
      <c r="F678" s="21" t="s">
        <v>136</v>
      </c>
      <c r="G678" s="21" t="s">
        <v>149</v>
      </c>
      <c r="H678" s="21">
        <v>18.16</v>
      </c>
      <c r="I678" s="21">
        <v>18.16</v>
      </c>
      <c r="J678" s="21"/>
      <c r="K678" s="21"/>
      <c r="L678" s="21" t="s">
        <v>105</v>
      </c>
      <c r="M678" s="21">
        <v>125</v>
      </c>
      <c r="N678" s="21">
        <v>45</v>
      </c>
      <c r="O678" s="21" t="s">
        <v>2467</v>
      </c>
      <c r="P678" s="21" t="s">
        <v>1665</v>
      </c>
      <c r="Q678" s="21" t="s">
        <v>1233</v>
      </c>
    </row>
    <row r="679" s="4" customFormat="1" ht="57" spans="1:17">
      <c r="A679" s="21" t="s">
        <v>57</v>
      </c>
      <c r="B679" s="21" t="s">
        <v>2451</v>
      </c>
      <c r="C679" s="21"/>
      <c r="D679" s="21" t="s">
        <v>2468</v>
      </c>
      <c r="E679" s="21" t="s">
        <v>2469</v>
      </c>
      <c r="F679" s="21" t="s">
        <v>185</v>
      </c>
      <c r="G679" s="21" t="s">
        <v>1798</v>
      </c>
      <c r="H679" s="21">
        <v>47.1</v>
      </c>
      <c r="I679" s="21">
        <v>47.1</v>
      </c>
      <c r="J679" s="21"/>
      <c r="K679" s="21"/>
      <c r="L679" s="21" t="s">
        <v>105</v>
      </c>
      <c r="M679" s="21">
        <v>196</v>
      </c>
      <c r="N679" s="21">
        <v>37</v>
      </c>
      <c r="O679" s="21" t="s">
        <v>2470</v>
      </c>
      <c r="P679" s="21" t="s">
        <v>1665</v>
      </c>
      <c r="Q679" s="21" t="s">
        <v>1233</v>
      </c>
    </row>
    <row r="680" s="4" customFormat="1" ht="71.25" spans="1:17">
      <c r="A680" s="21" t="s">
        <v>57</v>
      </c>
      <c r="B680" s="21" t="s">
        <v>2451</v>
      </c>
      <c r="C680" s="21"/>
      <c r="D680" s="21" t="s">
        <v>2471</v>
      </c>
      <c r="E680" s="21" t="s">
        <v>2472</v>
      </c>
      <c r="F680" s="21" t="s">
        <v>103</v>
      </c>
      <c r="G680" s="21" t="s">
        <v>280</v>
      </c>
      <c r="H680" s="21">
        <v>2.87</v>
      </c>
      <c r="I680" s="21">
        <v>2.87</v>
      </c>
      <c r="J680" s="21"/>
      <c r="K680" s="21"/>
      <c r="L680" s="21" t="s">
        <v>105</v>
      </c>
      <c r="M680" s="21">
        <v>304</v>
      </c>
      <c r="N680" s="21">
        <v>48</v>
      </c>
      <c r="O680" s="21" t="s">
        <v>2473</v>
      </c>
      <c r="P680" s="21" t="s">
        <v>1665</v>
      </c>
      <c r="Q680" s="21" t="s">
        <v>1233</v>
      </c>
    </row>
    <row r="681" s="4" customFormat="1" ht="28.5" spans="1:17">
      <c r="A681" s="21" t="s">
        <v>57</v>
      </c>
      <c r="B681" s="21" t="s">
        <v>2451</v>
      </c>
      <c r="C681" s="21"/>
      <c r="D681" s="21" t="s">
        <v>2474</v>
      </c>
      <c r="E681" s="21" t="s">
        <v>2475</v>
      </c>
      <c r="F681" s="21" t="s">
        <v>116</v>
      </c>
      <c r="G681" s="21" t="s">
        <v>1362</v>
      </c>
      <c r="H681" s="21">
        <v>30.73</v>
      </c>
      <c r="I681" s="21">
        <v>30.73</v>
      </c>
      <c r="J681" s="21"/>
      <c r="K681" s="21"/>
      <c r="L681" s="21" t="s">
        <v>105</v>
      </c>
      <c r="M681" s="21">
        <v>292</v>
      </c>
      <c r="N681" s="21">
        <v>76</v>
      </c>
      <c r="O681" s="21" t="s">
        <v>2476</v>
      </c>
      <c r="P681" s="21" t="s">
        <v>1665</v>
      </c>
      <c r="Q681" s="21" t="s">
        <v>1233</v>
      </c>
    </row>
    <row r="682" s="4" customFormat="1" ht="57" spans="1:17">
      <c r="A682" s="21" t="s">
        <v>57</v>
      </c>
      <c r="B682" s="21" t="s">
        <v>2451</v>
      </c>
      <c r="C682" s="21"/>
      <c r="D682" s="21" t="s">
        <v>2477</v>
      </c>
      <c r="E682" s="21" t="s">
        <v>2478</v>
      </c>
      <c r="F682" s="21" t="s">
        <v>116</v>
      </c>
      <c r="G682" s="21" t="s">
        <v>2479</v>
      </c>
      <c r="H682" s="21">
        <v>33.03</v>
      </c>
      <c r="I682" s="21">
        <v>33.03</v>
      </c>
      <c r="J682" s="21"/>
      <c r="K682" s="21"/>
      <c r="L682" s="21" t="s">
        <v>105</v>
      </c>
      <c r="M682" s="21">
        <v>135</v>
      </c>
      <c r="N682" s="21">
        <v>47</v>
      </c>
      <c r="O682" s="21" t="s">
        <v>2480</v>
      </c>
      <c r="P682" s="21" t="s">
        <v>1665</v>
      </c>
      <c r="Q682" s="21" t="s">
        <v>1233</v>
      </c>
    </row>
    <row r="683" s="4" customFormat="1" ht="57" spans="1:17">
      <c r="A683" s="21" t="s">
        <v>57</v>
      </c>
      <c r="B683" s="21" t="s">
        <v>2451</v>
      </c>
      <c r="C683" s="21"/>
      <c r="D683" s="21" t="s">
        <v>2481</v>
      </c>
      <c r="E683" s="21" t="s">
        <v>2482</v>
      </c>
      <c r="F683" s="21" t="s">
        <v>121</v>
      </c>
      <c r="G683" s="21" t="s">
        <v>2483</v>
      </c>
      <c r="H683" s="21">
        <v>21.6</v>
      </c>
      <c r="I683" s="21">
        <v>21.6</v>
      </c>
      <c r="J683" s="21"/>
      <c r="K683" s="21"/>
      <c r="L683" s="21" t="s">
        <v>105</v>
      </c>
      <c r="M683" s="21">
        <v>522</v>
      </c>
      <c r="N683" s="21">
        <v>45</v>
      </c>
      <c r="O683" s="21" t="s">
        <v>2484</v>
      </c>
      <c r="P683" s="21" t="s">
        <v>1665</v>
      </c>
      <c r="Q683" s="21" t="s">
        <v>1233</v>
      </c>
    </row>
    <row r="684" s="4" customFormat="1" ht="85.5" spans="1:17">
      <c r="A684" s="21" t="s">
        <v>57</v>
      </c>
      <c r="B684" s="21" t="s">
        <v>2451</v>
      </c>
      <c r="C684" s="21"/>
      <c r="D684" s="21" t="s">
        <v>2485</v>
      </c>
      <c r="E684" s="21" t="s">
        <v>2486</v>
      </c>
      <c r="F684" s="21" t="s">
        <v>121</v>
      </c>
      <c r="G684" s="21" t="s">
        <v>2487</v>
      </c>
      <c r="H684" s="21">
        <v>76.25</v>
      </c>
      <c r="I684" s="21">
        <v>76.25</v>
      </c>
      <c r="J684" s="21"/>
      <c r="K684" s="21"/>
      <c r="L684" s="21" t="s">
        <v>105</v>
      </c>
      <c r="M684" s="21">
        <v>465</v>
      </c>
      <c r="N684" s="21">
        <v>41</v>
      </c>
      <c r="O684" s="21" t="s">
        <v>2488</v>
      </c>
      <c r="P684" s="21" t="s">
        <v>1665</v>
      </c>
      <c r="Q684" s="21" t="s">
        <v>1233</v>
      </c>
    </row>
    <row r="685" s="4" customFormat="1" ht="57" spans="1:17">
      <c r="A685" s="21" t="s">
        <v>57</v>
      </c>
      <c r="B685" s="21" t="s">
        <v>2451</v>
      </c>
      <c r="C685" s="21"/>
      <c r="D685" s="21" t="s">
        <v>2489</v>
      </c>
      <c r="E685" s="21" t="s">
        <v>2490</v>
      </c>
      <c r="F685" s="21" t="s">
        <v>211</v>
      </c>
      <c r="G685" s="21" t="s">
        <v>2491</v>
      </c>
      <c r="H685" s="21">
        <v>4.9</v>
      </c>
      <c r="I685" s="21">
        <v>4.9</v>
      </c>
      <c r="J685" s="21"/>
      <c r="K685" s="21"/>
      <c r="L685" s="21" t="s">
        <v>105</v>
      </c>
      <c r="M685" s="21">
        <v>199</v>
      </c>
      <c r="N685" s="21">
        <v>49</v>
      </c>
      <c r="O685" s="21" t="s">
        <v>2492</v>
      </c>
      <c r="P685" s="21" t="s">
        <v>1665</v>
      </c>
      <c r="Q685" s="21" t="s">
        <v>1233</v>
      </c>
    </row>
    <row r="686" s="4" customFormat="1" ht="57" spans="1:17">
      <c r="A686" s="21" t="s">
        <v>57</v>
      </c>
      <c r="B686" s="21" t="s">
        <v>2451</v>
      </c>
      <c r="C686" s="21"/>
      <c r="D686" s="21" t="s">
        <v>2493</v>
      </c>
      <c r="E686" s="21" t="s">
        <v>2494</v>
      </c>
      <c r="F686" s="21" t="s">
        <v>211</v>
      </c>
      <c r="G686" s="21" t="s">
        <v>2495</v>
      </c>
      <c r="H686" s="21">
        <v>90</v>
      </c>
      <c r="I686" s="21">
        <v>90</v>
      </c>
      <c r="J686" s="21"/>
      <c r="K686" s="21"/>
      <c r="L686" s="21" t="s">
        <v>105</v>
      </c>
      <c r="M686" s="21">
        <v>320</v>
      </c>
      <c r="N686" s="21">
        <v>95</v>
      </c>
      <c r="O686" s="21" t="s">
        <v>2496</v>
      </c>
      <c r="P686" s="21" t="s">
        <v>1665</v>
      </c>
      <c r="Q686" s="21" t="s">
        <v>1233</v>
      </c>
    </row>
    <row r="687" s="4" customFormat="1" ht="28.5" spans="1:17">
      <c r="A687" s="21" t="s">
        <v>57</v>
      </c>
      <c r="B687" s="21" t="s">
        <v>2451</v>
      </c>
      <c r="C687" s="21"/>
      <c r="D687" s="21" t="s">
        <v>2497</v>
      </c>
      <c r="E687" s="21" t="s">
        <v>2498</v>
      </c>
      <c r="F687" s="21" t="s">
        <v>211</v>
      </c>
      <c r="G687" s="21" t="s">
        <v>2499</v>
      </c>
      <c r="H687" s="21">
        <v>4.5</v>
      </c>
      <c r="I687" s="21">
        <v>4.5</v>
      </c>
      <c r="J687" s="21"/>
      <c r="K687" s="21"/>
      <c r="L687" s="21" t="s">
        <v>105</v>
      </c>
      <c r="M687" s="21">
        <v>219</v>
      </c>
      <c r="N687" s="21">
        <v>63</v>
      </c>
      <c r="O687" s="21" t="s">
        <v>2500</v>
      </c>
      <c r="P687" s="21" t="s">
        <v>1665</v>
      </c>
      <c r="Q687" s="21" t="s">
        <v>1233</v>
      </c>
    </row>
    <row r="688" s="4" customFormat="1" ht="28.5" spans="1:17">
      <c r="A688" s="21" t="s">
        <v>57</v>
      </c>
      <c r="B688" s="21" t="s">
        <v>2451</v>
      </c>
      <c r="C688" s="21"/>
      <c r="D688" s="21" t="s">
        <v>2501</v>
      </c>
      <c r="E688" s="21" t="s">
        <v>2502</v>
      </c>
      <c r="F688" s="21" t="s">
        <v>211</v>
      </c>
      <c r="G688" s="21" t="s">
        <v>212</v>
      </c>
      <c r="H688" s="21">
        <v>8.44</v>
      </c>
      <c r="I688" s="21">
        <v>8.44</v>
      </c>
      <c r="J688" s="21"/>
      <c r="K688" s="21"/>
      <c r="L688" s="21" t="s">
        <v>105</v>
      </c>
      <c r="M688" s="21">
        <v>273</v>
      </c>
      <c r="N688" s="21">
        <v>83</v>
      </c>
      <c r="O688" s="21" t="s">
        <v>2503</v>
      </c>
      <c r="P688" s="21" t="s">
        <v>1665</v>
      </c>
      <c r="Q688" s="21" t="s">
        <v>1233</v>
      </c>
    </row>
    <row r="689" s="4" customFormat="1" ht="42.75" spans="1:17">
      <c r="A689" s="21" t="s">
        <v>57</v>
      </c>
      <c r="B689" s="21" t="s">
        <v>2451</v>
      </c>
      <c r="C689" s="21"/>
      <c r="D689" s="21" t="s">
        <v>2504</v>
      </c>
      <c r="E689" s="21" t="s">
        <v>2505</v>
      </c>
      <c r="F689" s="21" t="s">
        <v>211</v>
      </c>
      <c r="G689" s="21" t="s">
        <v>2506</v>
      </c>
      <c r="H689" s="21">
        <v>15</v>
      </c>
      <c r="I689" s="21">
        <v>15</v>
      </c>
      <c r="J689" s="21"/>
      <c r="K689" s="21"/>
      <c r="L689" s="21" t="s">
        <v>105</v>
      </c>
      <c r="M689" s="21">
        <v>273</v>
      </c>
      <c r="N689" s="21">
        <v>83</v>
      </c>
      <c r="O689" s="21" t="s">
        <v>2503</v>
      </c>
      <c r="P689" s="21" t="s">
        <v>1665</v>
      </c>
      <c r="Q689" s="21" t="s">
        <v>1233</v>
      </c>
    </row>
    <row r="690" s="4" customFormat="1" ht="42.75" spans="1:17">
      <c r="A690" s="21" t="s">
        <v>57</v>
      </c>
      <c r="B690" s="21" t="s">
        <v>2451</v>
      </c>
      <c r="C690" s="21"/>
      <c r="D690" s="21" t="s">
        <v>2507</v>
      </c>
      <c r="E690" s="21" t="s">
        <v>2508</v>
      </c>
      <c r="F690" s="21" t="s">
        <v>228</v>
      </c>
      <c r="G690" s="21" t="s">
        <v>2509</v>
      </c>
      <c r="H690" s="21">
        <v>4.86</v>
      </c>
      <c r="I690" s="21">
        <v>4.86</v>
      </c>
      <c r="J690" s="21"/>
      <c r="K690" s="21"/>
      <c r="L690" s="21" t="s">
        <v>105</v>
      </c>
      <c r="M690" s="21">
        <v>255</v>
      </c>
      <c r="N690" s="21">
        <v>85</v>
      </c>
      <c r="O690" s="21" t="s">
        <v>2510</v>
      </c>
      <c r="P690" s="21" t="s">
        <v>1665</v>
      </c>
      <c r="Q690" s="21" t="s">
        <v>1233</v>
      </c>
    </row>
    <row r="691" s="4" customFormat="1" ht="57" spans="1:17">
      <c r="A691" s="21" t="s">
        <v>57</v>
      </c>
      <c r="B691" s="21" t="s">
        <v>2451</v>
      </c>
      <c r="C691" s="21"/>
      <c r="D691" s="21" t="s">
        <v>2511</v>
      </c>
      <c r="E691" s="21" t="s">
        <v>2512</v>
      </c>
      <c r="F691" s="21" t="s">
        <v>228</v>
      </c>
      <c r="G691" s="21" t="s">
        <v>2513</v>
      </c>
      <c r="H691" s="21">
        <v>5.71</v>
      </c>
      <c r="I691" s="21">
        <v>5.71</v>
      </c>
      <c r="J691" s="21"/>
      <c r="K691" s="21"/>
      <c r="L691" s="21" t="s">
        <v>105</v>
      </c>
      <c r="M691" s="21">
        <v>174</v>
      </c>
      <c r="N691" s="21">
        <v>49</v>
      </c>
      <c r="O691" s="21" t="s">
        <v>2514</v>
      </c>
      <c r="P691" s="21" t="s">
        <v>1665</v>
      </c>
      <c r="Q691" s="21" t="s">
        <v>1233</v>
      </c>
    </row>
    <row r="692" s="4" customFormat="1" ht="57" spans="1:17">
      <c r="A692" s="21" t="s">
        <v>57</v>
      </c>
      <c r="B692" s="21" t="s">
        <v>2451</v>
      </c>
      <c r="C692" s="21"/>
      <c r="D692" s="21" t="s">
        <v>2515</v>
      </c>
      <c r="E692" s="21" t="s">
        <v>2516</v>
      </c>
      <c r="F692" s="21" t="s">
        <v>228</v>
      </c>
      <c r="G692" s="21" t="s">
        <v>2517</v>
      </c>
      <c r="H692" s="21">
        <v>14.82</v>
      </c>
      <c r="I692" s="21">
        <v>14.82</v>
      </c>
      <c r="J692" s="21"/>
      <c r="K692" s="21"/>
      <c r="L692" s="21" t="s">
        <v>105</v>
      </c>
      <c r="M692" s="21">
        <v>185</v>
      </c>
      <c r="N692" s="21">
        <v>56</v>
      </c>
      <c r="O692" s="21" t="s">
        <v>2518</v>
      </c>
      <c r="P692" s="21" t="s">
        <v>1665</v>
      </c>
      <c r="Q692" s="21" t="s">
        <v>1233</v>
      </c>
    </row>
    <row r="693" s="4" customFormat="1" ht="57" spans="1:17">
      <c r="A693" s="21" t="s">
        <v>57</v>
      </c>
      <c r="B693" s="21" t="s">
        <v>2451</v>
      </c>
      <c r="C693" s="21"/>
      <c r="D693" s="21" t="s">
        <v>2519</v>
      </c>
      <c r="E693" s="21" t="s">
        <v>2520</v>
      </c>
      <c r="F693" s="21" t="s">
        <v>158</v>
      </c>
      <c r="G693" s="21" t="s">
        <v>2521</v>
      </c>
      <c r="H693" s="21">
        <v>10.78</v>
      </c>
      <c r="I693" s="21">
        <v>10.78</v>
      </c>
      <c r="J693" s="21"/>
      <c r="K693" s="21"/>
      <c r="L693" s="21" t="s">
        <v>105</v>
      </c>
      <c r="M693" s="21">
        <v>171</v>
      </c>
      <c r="N693" s="21">
        <v>41</v>
      </c>
      <c r="O693" s="21" t="s">
        <v>2522</v>
      </c>
      <c r="P693" s="21" t="s">
        <v>1665</v>
      </c>
      <c r="Q693" s="21" t="s">
        <v>1233</v>
      </c>
    </row>
    <row r="694" s="4" customFormat="1" ht="28.5" spans="1:17">
      <c r="A694" s="21" t="s">
        <v>57</v>
      </c>
      <c r="B694" s="21" t="s">
        <v>2451</v>
      </c>
      <c r="C694" s="21"/>
      <c r="D694" s="21" t="s">
        <v>2523</v>
      </c>
      <c r="E694" s="21" t="s">
        <v>2524</v>
      </c>
      <c r="F694" s="21" t="s">
        <v>158</v>
      </c>
      <c r="G694" s="21" t="s">
        <v>585</v>
      </c>
      <c r="H694" s="21">
        <v>15.62</v>
      </c>
      <c r="I694" s="21">
        <v>15.62</v>
      </c>
      <c r="J694" s="21"/>
      <c r="K694" s="21"/>
      <c r="L694" s="21" t="s">
        <v>105</v>
      </c>
      <c r="M694" s="21">
        <v>275</v>
      </c>
      <c r="N694" s="21">
        <v>45</v>
      </c>
      <c r="O694" s="21" t="s">
        <v>2525</v>
      </c>
      <c r="P694" s="21" t="s">
        <v>1665</v>
      </c>
      <c r="Q694" s="21" t="s">
        <v>1233</v>
      </c>
    </row>
    <row r="695" s="4" customFormat="1" ht="71.25" spans="1:17">
      <c r="A695" s="21" t="s">
        <v>57</v>
      </c>
      <c r="B695" s="21" t="s">
        <v>2451</v>
      </c>
      <c r="C695" s="21"/>
      <c r="D695" s="21" t="s">
        <v>2526</v>
      </c>
      <c r="E695" s="21" t="s">
        <v>2527</v>
      </c>
      <c r="F695" s="21" t="s">
        <v>176</v>
      </c>
      <c r="G695" s="21" t="s">
        <v>2528</v>
      </c>
      <c r="H695" s="21">
        <v>25</v>
      </c>
      <c r="I695" s="21">
        <v>25</v>
      </c>
      <c r="J695" s="21"/>
      <c r="K695" s="21"/>
      <c r="L695" s="21" t="s">
        <v>105</v>
      </c>
      <c r="M695" s="21">
        <v>323</v>
      </c>
      <c r="N695" s="21">
        <v>95</v>
      </c>
      <c r="O695" s="21" t="s">
        <v>2529</v>
      </c>
      <c r="P695" s="21" t="s">
        <v>1665</v>
      </c>
      <c r="Q695" s="21" t="s">
        <v>1233</v>
      </c>
    </row>
    <row r="696" s="4" customFormat="1" ht="71.25" spans="1:17">
      <c r="A696" s="21" t="s">
        <v>57</v>
      </c>
      <c r="B696" s="21" t="s">
        <v>2451</v>
      </c>
      <c r="C696" s="21"/>
      <c r="D696" s="21" t="s">
        <v>2530</v>
      </c>
      <c r="E696" s="21" t="s">
        <v>2531</v>
      </c>
      <c r="F696" s="21" t="s">
        <v>265</v>
      </c>
      <c r="G696" s="21" t="s">
        <v>2532</v>
      </c>
      <c r="H696" s="21">
        <v>7.61</v>
      </c>
      <c r="I696" s="21">
        <v>7.61</v>
      </c>
      <c r="J696" s="21"/>
      <c r="K696" s="21"/>
      <c r="L696" s="21" t="s">
        <v>105</v>
      </c>
      <c r="M696" s="21">
        <v>480</v>
      </c>
      <c r="N696" s="21">
        <v>132</v>
      </c>
      <c r="O696" s="21" t="s">
        <v>2533</v>
      </c>
      <c r="P696" s="21" t="s">
        <v>1665</v>
      </c>
      <c r="Q696" s="21" t="s">
        <v>1351</v>
      </c>
    </row>
    <row r="697" s="4" customFormat="1" ht="71.25" spans="1:17">
      <c r="A697" s="21" t="s">
        <v>57</v>
      </c>
      <c r="B697" s="21" t="s">
        <v>2451</v>
      </c>
      <c r="C697" s="21"/>
      <c r="D697" s="21" t="s">
        <v>2534</v>
      </c>
      <c r="E697" s="21" t="s">
        <v>2535</v>
      </c>
      <c r="F697" s="21" t="s">
        <v>176</v>
      </c>
      <c r="G697" s="21" t="s">
        <v>2536</v>
      </c>
      <c r="H697" s="21">
        <v>16.93</v>
      </c>
      <c r="I697" s="21">
        <v>16.93</v>
      </c>
      <c r="J697" s="21"/>
      <c r="K697" s="21"/>
      <c r="L697" s="21" t="s">
        <v>105</v>
      </c>
      <c r="M697" s="21">
        <v>267</v>
      </c>
      <c r="N697" s="21">
        <v>109</v>
      </c>
      <c r="O697" s="21" t="s">
        <v>2537</v>
      </c>
      <c r="P697" s="21" t="s">
        <v>1665</v>
      </c>
      <c r="Q697" s="21" t="s">
        <v>1233</v>
      </c>
    </row>
    <row r="698" s="4" customFormat="1" ht="71.25" spans="1:17">
      <c r="A698" s="21" t="s">
        <v>57</v>
      </c>
      <c r="B698" s="21" t="s">
        <v>2451</v>
      </c>
      <c r="C698" s="21"/>
      <c r="D698" s="21" t="s">
        <v>2538</v>
      </c>
      <c r="E698" s="21" t="s">
        <v>2539</v>
      </c>
      <c r="F698" s="21" t="s">
        <v>176</v>
      </c>
      <c r="G698" s="21" t="s">
        <v>2540</v>
      </c>
      <c r="H698" s="21">
        <v>5.39</v>
      </c>
      <c r="I698" s="21">
        <v>5.39</v>
      </c>
      <c r="J698" s="21"/>
      <c r="K698" s="21"/>
      <c r="L698" s="21" t="s">
        <v>105</v>
      </c>
      <c r="M698" s="21">
        <v>209</v>
      </c>
      <c r="N698" s="21">
        <v>53</v>
      </c>
      <c r="O698" s="21" t="s">
        <v>2541</v>
      </c>
      <c r="P698" s="21" t="s">
        <v>1665</v>
      </c>
      <c r="Q698" s="21" t="s">
        <v>1233</v>
      </c>
    </row>
    <row r="699" s="4" customFormat="1" ht="71.25" spans="1:17">
      <c r="A699" s="21" t="s">
        <v>57</v>
      </c>
      <c r="B699" s="21" t="s">
        <v>2451</v>
      </c>
      <c r="C699" s="21"/>
      <c r="D699" s="21" t="s">
        <v>2542</v>
      </c>
      <c r="E699" s="21" t="s">
        <v>2543</v>
      </c>
      <c r="F699" s="21" t="s">
        <v>176</v>
      </c>
      <c r="G699" s="21" t="s">
        <v>1815</v>
      </c>
      <c r="H699" s="21">
        <v>14.46</v>
      </c>
      <c r="I699" s="21">
        <v>14.46</v>
      </c>
      <c r="J699" s="21"/>
      <c r="K699" s="21"/>
      <c r="L699" s="21" t="s">
        <v>105</v>
      </c>
      <c r="M699" s="21">
        <v>209</v>
      </c>
      <c r="N699" s="21">
        <v>53</v>
      </c>
      <c r="O699" s="21" t="s">
        <v>2541</v>
      </c>
      <c r="P699" s="21" t="s">
        <v>1665</v>
      </c>
      <c r="Q699" s="21" t="s">
        <v>1233</v>
      </c>
    </row>
    <row r="700" s="4" customFormat="1" ht="57" spans="1:17">
      <c r="A700" s="21" t="s">
        <v>57</v>
      </c>
      <c r="B700" s="21" t="s">
        <v>2451</v>
      </c>
      <c r="C700" s="21"/>
      <c r="D700" s="21" t="s">
        <v>2544</v>
      </c>
      <c r="E700" s="21" t="s">
        <v>2545</v>
      </c>
      <c r="F700" s="21" t="s">
        <v>194</v>
      </c>
      <c r="G700" s="21" t="s">
        <v>2546</v>
      </c>
      <c r="H700" s="21">
        <v>21.84</v>
      </c>
      <c r="I700" s="21">
        <v>21.84</v>
      </c>
      <c r="J700" s="21"/>
      <c r="K700" s="21"/>
      <c r="L700" s="21" t="s">
        <v>105</v>
      </c>
      <c r="M700" s="21">
        <v>260</v>
      </c>
      <c r="N700" s="21">
        <v>77</v>
      </c>
      <c r="O700" s="21" t="s">
        <v>2547</v>
      </c>
      <c r="P700" s="21" t="s">
        <v>1665</v>
      </c>
      <c r="Q700" s="21" t="s">
        <v>1233</v>
      </c>
    </row>
    <row r="701" s="4" customFormat="1" ht="57" spans="1:17">
      <c r="A701" s="21" t="s">
        <v>57</v>
      </c>
      <c r="B701" s="21" t="s">
        <v>2451</v>
      </c>
      <c r="C701" s="21"/>
      <c r="D701" s="21" t="s">
        <v>2548</v>
      </c>
      <c r="E701" s="21" t="s">
        <v>2549</v>
      </c>
      <c r="F701" s="21" t="s">
        <v>194</v>
      </c>
      <c r="G701" s="21" t="s">
        <v>149</v>
      </c>
      <c r="H701" s="21">
        <v>33.81</v>
      </c>
      <c r="I701" s="21">
        <v>33.81</v>
      </c>
      <c r="J701" s="21"/>
      <c r="K701" s="21"/>
      <c r="L701" s="21" t="s">
        <v>105</v>
      </c>
      <c r="M701" s="21">
        <v>127</v>
      </c>
      <c r="N701" s="21">
        <v>27</v>
      </c>
      <c r="O701" s="21" t="s">
        <v>2550</v>
      </c>
      <c r="P701" s="21" t="s">
        <v>1665</v>
      </c>
      <c r="Q701" s="21" t="s">
        <v>1233</v>
      </c>
    </row>
    <row r="702" s="4" customFormat="1" ht="28.5" spans="1:17">
      <c r="A702" s="21" t="s">
        <v>57</v>
      </c>
      <c r="B702" s="21" t="s">
        <v>2451</v>
      </c>
      <c r="C702" s="21"/>
      <c r="D702" s="21" t="s">
        <v>2551</v>
      </c>
      <c r="E702" s="21" t="s">
        <v>2552</v>
      </c>
      <c r="F702" s="21" t="s">
        <v>194</v>
      </c>
      <c r="G702" s="21" t="s">
        <v>195</v>
      </c>
      <c r="H702" s="21">
        <v>17.07</v>
      </c>
      <c r="I702" s="21">
        <v>17.07</v>
      </c>
      <c r="J702" s="21"/>
      <c r="K702" s="21"/>
      <c r="L702" s="21" t="s">
        <v>105</v>
      </c>
      <c r="M702" s="21">
        <v>110</v>
      </c>
      <c r="N702" s="21">
        <v>26</v>
      </c>
      <c r="O702" s="21" t="s">
        <v>2553</v>
      </c>
      <c r="P702" s="21" t="s">
        <v>1665</v>
      </c>
      <c r="Q702" s="21" t="s">
        <v>1233</v>
      </c>
    </row>
    <row r="703" s="4" customFormat="1" ht="57" spans="1:17">
      <c r="A703" s="21" t="s">
        <v>57</v>
      </c>
      <c r="B703" s="21" t="s">
        <v>2451</v>
      </c>
      <c r="C703" s="21"/>
      <c r="D703" s="21" t="s">
        <v>2554</v>
      </c>
      <c r="E703" s="21" t="s">
        <v>2555</v>
      </c>
      <c r="F703" s="21" t="s">
        <v>194</v>
      </c>
      <c r="G703" s="21" t="s">
        <v>2556</v>
      </c>
      <c r="H703" s="21">
        <v>8.79</v>
      </c>
      <c r="I703" s="21">
        <v>8.79</v>
      </c>
      <c r="J703" s="21"/>
      <c r="K703" s="21"/>
      <c r="L703" s="21" t="s">
        <v>105</v>
      </c>
      <c r="M703" s="21">
        <v>242</v>
      </c>
      <c r="N703" s="21">
        <v>76</v>
      </c>
      <c r="O703" s="21" t="s">
        <v>2557</v>
      </c>
      <c r="P703" s="21" t="s">
        <v>1665</v>
      </c>
      <c r="Q703" s="21" t="s">
        <v>1233</v>
      </c>
    </row>
    <row r="704" s="4" customFormat="1" ht="57" spans="1:17">
      <c r="A704" s="21" t="s">
        <v>57</v>
      </c>
      <c r="B704" s="21" t="s">
        <v>2451</v>
      </c>
      <c r="C704" s="21"/>
      <c r="D704" s="21" t="s">
        <v>2558</v>
      </c>
      <c r="E704" s="21" t="s">
        <v>2559</v>
      </c>
      <c r="F704" s="21" t="s">
        <v>131</v>
      </c>
      <c r="G704" s="21" t="s">
        <v>342</v>
      </c>
      <c r="H704" s="21">
        <v>118.1</v>
      </c>
      <c r="I704" s="21">
        <v>118.1</v>
      </c>
      <c r="J704" s="21"/>
      <c r="K704" s="21"/>
      <c r="L704" s="21" t="s">
        <v>105</v>
      </c>
      <c r="M704" s="21">
        <v>241</v>
      </c>
      <c r="N704" s="21">
        <v>45</v>
      </c>
      <c r="O704" s="21" t="s">
        <v>2560</v>
      </c>
      <c r="P704" s="21" t="s">
        <v>1665</v>
      </c>
      <c r="Q704" s="21" t="s">
        <v>1233</v>
      </c>
    </row>
    <row r="705" s="4" customFormat="1" ht="57" spans="1:17">
      <c r="A705" s="21" t="s">
        <v>57</v>
      </c>
      <c r="B705" s="21" t="s">
        <v>2451</v>
      </c>
      <c r="C705" s="21"/>
      <c r="D705" s="21" t="s">
        <v>2561</v>
      </c>
      <c r="E705" s="21" t="s">
        <v>2562</v>
      </c>
      <c r="F705" s="21" t="s">
        <v>738</v>
      </c>
      <c r="G705" s="21" t="s">
        <v>2563</v>
      </c>
      <c r="H705" s="21">
        <v>13.74</v>
      </c>
      <c r="I705" s="21">
        <v>13.74</v>
      </c>
      <c r="J705" s="21"/>
      <c r="K705" s="21"/>
      <c r="L705" s="21" t="s">
        <v>105</v>
      </c>
      <c r="M705" s="21">
        <v>461</v>
      </c>
      <c r="N705" s="21">
        <v>83</v>
      </c>
      <c r="O705" s="21" t="s">
        <v>2564</v>
      </c>
      <c r="P705" s="21" t="s">
        <v>1665</v>
      </c>
      <c r="Q705" s="21" t="s">
        <v>1233</v>
      </c>
    </row>
    <row r="706" s="4" customFormat="1" ht="85.5" spans="1:17">
      <c r="A706" s="21" t="s">
        <v>57</v>
      </c>
      <c r="B706" s="21" t="s">
        <v>2451</v>
      </c>
      <c r="C706" s="21"/>
      <c r="D706" s="21" t="s">
        <v>2565</v>
      </c>
      <c r="E706" s="21" t="s">
        <v>2566</v>
      </c>
      <c r="F706" s="21" t="s">
        <v>738</v>
      </c>
      <c r="G706" s="21" t="s">
        <v>2567</v>
      </c>
      <c r="H706" s="21">
        <v>53.02</v>
      </c>
      <c r="I706" s="21">
        <v>53.02</v>
      </c>
      <c r="J706" s="21"/>
      <c r="K706" s="21"/>
      <c r="L706" s="21" t="s">
        <v>105</v>
      </c>
      <c r="M706" s="21">
        <v>285</v>
      </c>
      <c r="N706" s="21">
        <v>64</v>
      </c>
      <c r="O706" s="21" t="s">
        <v>2568</v>
      </c>
      <c r="P706" s="21" t="s">
        <v>1665</v>
      </c>
      <c r="Q706" s="21" t="s">
        <v>1233</v>
      </c>
    </row>
    <row r="707" s="4" customFormat="1" ht="57" spans="1:17">
      <c r="A707" s="21" t="s">
        <v>57</v>
      </c>
      <c r="B707" s="21" t="s">
        <v>2451</v>
      </c>
      <c r="C707" s="21"/>
      <c r="D707" s="21" t="s">
        <v>2569</v>
      </c>
      <c r="E707" s="21" t="s">
        <v>2570</v>
      </c>
      <c r="F707" s="21" t="s">
        <v>131</v>
      </c>
      <c r="G707" s="21" t="s">
        <v>2571</v>
      </c>
      <c r="H707" s="21">
        <v>9.17</v>
      </c>
      <c r="I707" s="21">
        <v>9.17</v>
      </c>
      <c r="J707" s="21"/>
      <c r="K707" s="21"/>
      <c r="L707" s="21" t="s">
        <v>105</v>
      </c>
      <c r="M707" s="21">
        <v>298</v>
      </c>
      <c r="N707" s="21">
        <v>43</v>
      </c>
      <c r="O707" s="21" t="s">
        <v>2572</v>
      </c>
      <c r="P707" s="21" t="s">
        <v>1665</v>
      </c>
      <c r="Q707" s="21" t="s">
        <v>1257</v>
      </c>
    </row>
    <row r="708" s="4" customFormat="1" ht="42.75" spans="1:17">
      <c r="A708" s="21" t="s">
        <v>57</v>
      </c>
      <c r="B708" s="21" t="s">
        <v>2451</v>
      </c>
      <c r="C708" s="21"/>
      <c r="D708" s="21" t="s">
        <v>2573</v>
      </c>
      <c r="E708" s="21" t="s">
        <v>2574</v>
      </c>
      <c r="F708" s="21" t="s">
        <v>228</v>
      </c>
      <c r="G708" s="21" t="s">
        <v>338</v>
      </c>
      <c r="H708" s="21">
        <v>45.95</v>
      </c>
      <c r="I708" s="21">
        <v>45.95</v>
      </c>
      <c r="J708" s="21"/>
      <c r="K708" s="21"/>
      <c r="L708" s="21" t="s">
        <v>105</v>
      </c>
      <c r="M708" s="21">
        <v>210</v>
      </c>
      <c r="N708" s="21">
        <v>59</v>
      </c>
      <c r="O708" s="21" t="s">
        <v>2575</v>
      </c>
      <c r="P708" s="21" t="s">
        <v>1665</v>
      </c>
      <c r="Q708" s="21" t="s">
        <v>1233</v>
      </c>
    </row>
    <row r="709" s="4" customFormat="1" ht="71.25" spans="1:17">
      <c r="A709" s="21" t="s">
        <v>57</v>
      </c>
      <c r="B709" s="21" t="s">
        <v>2451</v>
      </c>
      <c r="C709" s="21"/>
      <c r="D709" s="21" t="s">
        <v>2576</v>
      </c>
      <c r="E709" s="21" t="s">
        <v>2577</v>
      </c>
      <c r="F709" s="21" t="s">
        <v>265</v>
      </c>
      <c r="G709" s="21" t="s">
        <v>2578</v>
      </c>
      <c r="H709" s="21">
        <v>19.75</v>
      </c>
      <c r="I709" s="21">
        <v>19.75</v>
      </c>
      <c r="J709" s="21"/>
      <c r="K709" s="21"/>
      <c r="L709" s="21" t="s">
        <v>105</v>
      </c>
      <c r="M709" s="21">
        <v>354</v>
      </c>
      <c r="N709" s="21">
        <v>82</v>
      </c>
      <c r="O709" s="21" t="s">
        <v>2579</v>
      </c>
      <c r="P709" s="21" t="s">
        <v>1665</v>
      </c>
      <c r="Q709" s="21" t="s">
        <v>1233</v>
      </c>
    </row>
    <row r="710" s="4" customFormat="1" ht="42.75" spans="1:17">
      <c r="A710" s="21" t="s">
        <v>57</v>
      </c>
      <c r="B710" s="21" t="s">
        <v>2451</v>
      </c>
      <c r="C710" s="21"/>
      <c r="D710" s="21" t="s">
        <v>2580</v>
      </c>
      <c r="E710" s="21" t="s">
        <v>2581</v>
      </c>
      <c r="F710" s="21" t="s">
        <v>194</v>
      </c>
      <c r="G710" s="21" t="s">
        <v>2582</v>
      </c>
      <c r="H710" s="21">
        <v>55.72</v>
      </c>
      <c r="I710" s="21">
        <v>55.72</v>
      </c>
      <c r="J710" s="21"/>
      <c r="K710" s="21"/>
      <c r="L710" s="21" t="s">
        <v>105</v>
      </c>
      <c r="M710" s="21">
        <v>260</v>
      </c>
      <c r="N710" s="21">
        <v>77</v>
      </c>
      <c r="O710" s="21" t="s">
        <v>2547</v>
      </c>
      <c r="P710" s="21" t="s">
        <v>1665</v>
      </c>
      <c r="Q710" s="21" t="s">
        <v>1233</v>
      </c>
    </row>
    <row r="711" s="4" customFormat="1" ht="28.5" spans="1:17">
      <c r="A711" s="21" t="s">
        <v>57</v>
      </c>
      <c r="B711" s="21" t="s">
        <v>2451</v>
      </c>
      <c r="C711" s="21"/>
      <c r="D711" s="21" t="s">
        <v>2583</v>
      </c>
      <c r="E711" s="21" t="s">
        <v>2584</v>
      </c>
      <c r="F711" s="21" t="s">
        <v>302</v>
      </c>
      <c r="G711" s="21" t="s">
        <v>1490</v>
      </c>
      <c r="H711" s="21">
        <v>11.83</v>
      </c>
      <c r="I711" s="21">
        <v>11.83</v>
      </c>
      <c r="J711" s="21"/>
      <c r="K711" s="21"/>
      <c r="L711" s="21" t="s">
        <v>105</v>
      </c>
      <c r="M711" s="21">
        <v>136</v>
      </c>
      <c r="N711" s="21">
        <v>42</v>
      </c>
      <c r="O711" s="21" t="s">
        <v>2585</v>
      </c>
      <c r="P711" s="21" t="s">
        <v>1665</v>
      </c>
      <c r="Q711" s="21" t="s">
        <v>1233</v>
      </c>
    </row>
    <row r="712" s="4" customFormat="1" ht="71.25" spans="1:17">
      <c r="A712" s="21" t="s">
        <v>57</v>
      </c>
      <c r="B712" s="21" t="s">
        <v>2451</v>
      </c>
      <c r="C712" s="21"/>
      <c r="D712" s="21" t="s">
        <v>2586</v>
      </c>
      <c r="E712" s="21" t="s">
        <v>2587</v>
      </c>
      <c r="F712" s="21" t="s">
        <v>528</v>
      </c>
      <c r="G712" s="21" t="s">
        <v>2588</v>
      </c>
      <c r="H712" s="21">
        <v>5.05</v>
      </c>
      <c r="I712" s="21">
        <v>5.05</v>
      </c>
      <c r="J712" s="21"/>
      <c r="K712" s="21"/>
      <c r="L712" s="21" t="s">
        <v>105</v>
      </c>
      <c r="M712" s="21">
        <v>90</v>
      </c>
      <c r="N712" s="21">
        <v>32</v>
      </c>
      <c r="O712" s="21" t="s">
        <v>2589</v>
      </c>
      <c r="P712" s="21" t="s">
        <v>1665</v>
      </c>
      <c r="Q712" s="21" t="s">
        <v>1233</v>
      </c>
    </row>
    <row r="713" s="4" customFormat="1" ht="71.25" spans="1:17">
      <c r="A713" s="21" t="s">
        <v>57</v>
      </c>
      <c r="B713" s="21" t="s">
        <v>2451</v>
      </c>
      <c r="C713" s="21"/>
      <c r="D713" s="21" t="s">
        <v>2590</v>
      </c>
      <c r="E713" s="21" t="s">
        <v>2591</v>
      </c>
      <c r="F713" s="21" t="s">
        <v>176</v>
      </c>
      <c r="G713" s="21" t="s">
        <v>1013</v>
      </c>
      <c r="H713" s="21">
        <v>18.8</v>
      </c>
      <c r="I713" s="21">
        <v>18.8</v>
      </c>
      <c r="J713" s="21"/>
      <c r="K713" s="21"/>
      <c r="L713" s="21" t="s">
        <v>105</v>
      </c>
      <c r="M713" s="21">
        <v>162</v>
      </c>
      <c r="N713" s="21">
        <v>39</v>
      </c>
      <c r="O713" s="21" t="s">
        <v>2592</v>
      </c>
      <c r="P713" s="21" t="s">
        <v>1665</v>
      </c>
      <c r="Q713" s="21" t="s">
        <v>1233</v>
      </c>
    </row>
    <row r="714" s="4" customFormat="1" ht="57" spans="1:17">
      <c r="A714" s="21" t="s">
        <v>57</v>
      </c>
      <c r="B714" s="21" t="s">
        <v>2451</v>
      </c>
      <c r="C714" s="21"/>
      <c r="D714" s="21" t="s">
        <v>2593</v>
      </c>
      <c r="E714" s="21" t="s">
        <v>2594</v>
      </c>
      <c r="F714" s="21" t="s">
        <v>199</v>
      </c>
      <c r="G714" s="21" t="s">
        <v>1773</v>
      </c>
      <c r="H714" s="21">
        <v>17.2</v>
      </c>
      <c r="I714" s="21">
        <v>17.2</v>
      </c>
      <c r="J714" s="21"/>
      <c r="K714" s="21"/>
      <c r="L714" s="21" t="s">
        <v>105</v>
      </c>
      <c r="M714" s="21">
        <v>257</v>
      </c>
      <c r="N714" s="21">
        <v>59</v>
      </c>
      <c r="O714" s="21" t="s">
        <v>2595</v>
      </c>
      <c r="P714" s="21" t="s">
        <v>1665</v>
      </c>
      <c r="Q714" s="21" t="s">
        <v>1233</v>
      </c>
    </row>
    <row r="715" s="4" customFormat="1" ht="57" spans="1:17">
      <c r="A715" s="21" t="s">
        <v>57</v>
      </c>
      <c r="B715" s="21" t="s">
        <v>2451</v>
      </c>
      <c r="C715" s="21"/>
      <c r="D715" s="21" t="s">
        <v>2596</v>
      </c>
      <c r="E715" s="21" t="s">
        <v>2597</v>
      </c>
      <c r="F715" s="21" t="s">
        <v>116</v>
      </c>
      <c r="G715" s="21" t="s">
        <v>2598</v>
      </c>
      <c r="H715" s="21">
        <v>17.99</v>
      </c>
      <c r="I715" s="21">
        <v>17.99</v>
      </c>
      <c r="J715" s="21"/>
      <c r="K715" s="21"/>
      <c r="L715" s="21" t="s">
        <v>105</v>
      </c>
      <c r="M715" s="21">
        <v>68</v>
      </c>
      <c r="N715" s="21">
        <v>12</v>
      </c>
      <c r="O715" s="21" t="s">
        <v>2599</v>
      </c>
      <c r="P715" s="21" t="s">
        <v>1665</v>
      </c>
      <c r="Q715" s="21" t="s">
        <v>1233</v>
      </c>
    </row>
    <row r="716" s="4" customFormat="1" ht="71.25" spans="1:17">
      <c r="A716" s="21" t="s">
        <v>57</v>
      </c>
      <c r="B716" s="21" t="s">
        <v>2451</v>
      </c>
      <c r="C716" s="21"/>
      <c r="D716" s="21" t="s">
        <v>2600</v>
      </c>
      <c r="E716" s="21" t="s">
        <v>2601</v>
      </c>
      <c r="F716" s="21" t="s">
        <v>136</v>
      </c>
      <c r="G716" s="21" t="s">
        <v>1765</v>
      </c>
      <c r="H716" s="21">
        <v>21.06</v>
      </c>
      <c r="I716" s="21">
        <v>21.06</v>
      </c>
      <c r="J716" s="21"/>
      <c r="K716" s="21"/>
      <c r="L716" s="21" t="s">
        <v>105</v>
      </c>
      <c r="M716" s="21">
        <v>251</v>
      </c>
      <c r="N716" s="21">
        <v>62</v>
      </c>
      <c r="O716" s="21" t="s">
        <v>2602</v>
      </c>
      <c r="P716" s="21" t="s">
        <v>1665</v>
      </c>
      <c r="Q716" s="21" t="s">
        <v>1233</v>
      </c>
    </row>
    <row r="717" s="4" customFormat="1" ht="71.25" spans="1:17">
      <c r="A717" s="21" t="s">
        <v>57</v>
      </c>
      <c r="B717" s="21" t="s">
        <v>2451</v>
      </c>
      <c r="C717" s="21"/>
      <c r="D717" s="21" t="s">
        <v>2603</v>
      </c>
      <c r="E717" s="21" t="s">
        <v>2604</v>
      </c>
      <c r="F717" s="21" t="s">
        <v>136</v>
      </c>
      <c r="G717" s="21" t="s">
        <v>2605</v>
      </c>
      <c r="H717" s="21">
        <v>33.24</v>
      </c>
      <c r="I717" s="21">
        <v>33.24</v>
      </c>
      <c r="J717" s="21"/>
      <c r="K717" s="21"/>
      <c r="L717" s="21" t="s">
        <v>105</v>
      </c>
      <c r="M717" s="21">
        <v>107</v>
      </c>
      <c r="N717" s="21">
        <v>36</v>
      </c>
      <c r="O717" s="21" t="s">
        <v>2606</v>
      </c>
      <c r="P717" s="21" t="s">
        <v>1665</v>
      </c>
      <c r="Q717" s="21" t="s">
        <v>1233</v>
      </c>
    </row>
    <row r="718" s="4" customFormat="1" ht="57" spans="1:17">
      <c r="A718" s="21" t="s">
        <v>57</v>
      </c>
      <c r="B718" s="21" t="s">
        <v>2451</v>
      </c>
      <c r="C718" s="21"/>
      <c r="D718" s="21" t="s">
        <v>2607</v>
      </c>
      <c r="E718" s="21" t="s">
        <v>2608</v>
      </c>
      <c r="F718" s="21" t="s">
        <v>302</v>
      </c>
      <c r="G718" s="21" t="s">
        <v>2609</v>
      </c>
      <c r="H718" s="21">
        <v>22.69</v>
      </c>
      <c r="I718" s="21">
        <v>22.69</v>
      </c>
      <c r="J718" s="21"/>
      <c r="K718" s="21"/>
      <c r="L718" s="21" t="s">
        <v>105</v>
      </c>
      <c r="M718" s="21">
        <v>35</v>
      </c>
      <c r="N718" s="21">
        <v>10</v>
      </c>
      <c r="O718" s="21" t="s">
        <v>2610</v>
      </c>
      <c r="P718" s="21" t="s">
        <v>1665</v>
      </c>
      <c r="Q718" s="21" t="s">
        <v>1233</v>
      </c>
    </row>
    <row r="719" s="4" customFormat="1" ht="71.25" spans="1:17">
      <c r="A719" s="21" t="s">
        <v>57</v>
      </c>
      <c r="B719" s="21" t="s">
        <v>2451</v>
      </c>
      <c r="C719" s="21"/>
      <c r="D719" s="21" t="s">
        <v>2611</v>
      </c>
      <c r="E719" s="21" t="s">
        <v>2612</v>
      </c>
      <c r="F719" s="21" t="s">
        <v>103</v>
      </c>
      <c r="G719" s="21" t="s">
        <v>841</v>
      </c>
      <c r="H719" s="21">
        <v>61.7</v>
      </c>
      <c r="I719" s="21">
        <v>61.7</v>
      </c>
      <c r="J719" s="21"/>
      <c r="K719" s="21"/>
      <c r="L719" s="21" t="s">
        <v>105</v>
      </c>
      <c r="M719" s="21">
        <v>72</v>
      </c>
      <c r="N719" s="21">
        <v>15</v>
      </c>
      <c r="O719" s="21" t="s">
        <v>2613</v>
      </c>
      <c r="P719" s="21" t="s">
        <v>1665</v>
      </c>
      <c r="Q719" s="21" t="s">
        <v>1233</v>
      </c>
    </row>
    <row r="720" s="4" customFormat="1" ht="57" spans="1:17">
      <c r="A720" s="21" t="s">
        <v>57</v>
      </c>
      <c r="B720" s="21" t="s">
        <v>2451</v>
      </c>
      <c r="C720" s="21"/>
      <c r="D720" s="21" t="s">
        <v>2614</v>
      </c>
      <c r="E720" s="21" t="s">
        <v>2615</v>
      </c>
      <c r="F720" s="21" t="s">
        <v>116</v>
      </c>
      <c r="G720" s="21" t="s">
        <v>2616</v>
      </c>
      <c r="H720" s="21">
        <v>17.76</v>
      </c>
      <c r="I720" s="21">
        <v>17.76</v>
      </c>
      <c r="J720" s="21"/>
      <c r="K720" s="21"/>
      <c r="L720" s="21" t="s">
        <v>105</v>
      </c>
      <c r="M720" s="21">
        <v>68</v>
      </c>
      <c r="N720" s="21">
        <v>17</v>
      </c>
      <c r="O720" s="21" t="s">
        <v>2617</v>
      </c>
      <c r="P720" s="21" t="s">
        <v>1665</v>
      </c>
      <c r="Q720" s="21" t="s">
        <v>1233</v>
      </c>
    </row>
    <row r="721" s="4" customFormat="1" ht="71.25" spans="1:17">
      <c r="A721" s="21" t="s">
        <v>57</v>
      </c>
      <c r="B721" s="21" t="s">
        <v>2451</v>
      </c>
      <c r="C721" s="21"/>
      <c r="D721" s="21" t="s">
        <v>2618</v>
      </c>
      <c r="E721" s="21" t="s">
        <v>2619</v>
      </c>
      <c r="F721" s="21" t="s">
        <v>528</v>
      </c>
      <c r="G721" s="21" t="s">
        <v>638</v>
      </c>
      <c r="H721" s="21">
        <v>80.08</v>
      </c>
      <c r="I721" s="21">
        <v>80.08</v>
      </c>
      <c r="J721" s="21"/>
      <c r="K721" s="21"/>
      <c r="L721" s="21" t="s">
        <v>105</v>
      </c>
      <c r="M721" s="21">
        <v>127</v>
      </c>
      <c r="N721" s="21">
        <v>31</v>
      </c>
      <c r="O721" s="21" t="s">
        <v>2620</v>
      </c>
      <c r="P721" s="21" t="s">
        <v>1665</v>
      </c>
      <c r="Q721" s="21" t="s">
        <v>1233</v>
      </c>
    </row>
    <row r="722" s="4" customFormat="1" ht="42.75" spans="1:17">
      <c r="A722" s="21" t="s">
        <v>57</v>
      </c>
      <c r="B722" s="21" t="s">
        <v>2451</v>
      </c>
      <c r="C722" s="21"/>
      <c r="D722" s="21" t="s">
        <v>2621</v>
      </c>
      <c r="E722" s="21" t="s">
        <v>2622</v>
      </c>
      <c r="F722" s="21" t="s">
        <v>762</v>
      </c>
      <c r="G722" s="21" t="s">
        <v>2623</v>
      </c>
      <c r="H722" s="21">
        <v>25.74</v>
      </c>
      <c r="I722" s="21">
        <v>25.74</v>
      </c>
      <c r="J722" s="21"/>
      <c r="K722" s="21"/>
      <c r="L722" s="21" t="s">
        <v>105</v>
      </c>
      <c r="M722" s="21">
        <v>163</v>
      </c>
      <c r="N722" s="21">
        <v>37</v>
      </c>
      <c r="O722" s="21" t="s">
        <v>2624</v>
      </c>
      <c r="P722" s="21" t="s">
        <v>1665</v>
      </c>
      <c r="Q722" s="21" t="s">
        <v>1233</v>
      </c>
    </row>
    <row r="723" s="4" customFormat="1" ht="71.25" spans="1:17">
      <c r="A723" s="21" t="s">
        <v>57</v>
      </c>
      <c r="B723" s="21" t="s">
        <v>2451</v>
      </c>
      <c r="C723" s="21"/>
      <c r="D723" s="21" t="s">
        <v>2625</v>
      </c>
      <c r="E723" s="21" t="s">
        <v>2626</v>
      </c>
      <c r="F723" s="21" t="s">
        <v>762</v>
      </c>
      <c r="G723" s="21" t="s">
        <v>2627</v>
      </c>
      <c r="H723" s="21">
        <v>42.97</v>
      </c>
      <c r="I723" s="21">
        <v>42.97</v>
      </c>
      <c r="J723" s="21"/>
      <c r="K723" s="21"/>
      <c r="L723" s="21" t="s">
        <v>105</v>
      </c>
      <c r="M723" s="21">
        <v>139</v>
      </c>
      <c r="N723" s="21">
        <v>28</v>
      </c>
      <c r="O723" s="21" t="s">
        <v>2628</v>
      </c>
      <c r="P723" s="21" t="s">
        <v>1665</v>
      </c>
      <c r="Q723" s="21" t="s">
        <v>1233</v>
      </c>
    </row>
    <row r="724" s="4" customFormat="1" ht="57" spans="1:17">
      <c r="A724" s="21" t="s">
        <v>57</v>
      </c>
      <c r="B724" s="21" t="s">
        <v>2451</v>
      </c>
      <c r="C724" s="21"/>
      <c r="D724" s="21" t="s">
        <v>2629</v>
      </c>
      <c r="E724" s="21" t="s">
        <v>2630</v>
      </c>
      <c r="F724" s="21" t="s">
        <v>116</v>
      </c>
      <c r="G724" s="21" t="s">
        <v>1713</v>
      </c>
      <c r="H724" s="21">
        <v>56.23</v>
      </c>
      <c r="I724" s="21">
        <v>56.23</v>
      </c>
      <c r="J724" s="21"/>
      <c r="K724" s="21"/>
      <c r="L724" s="21" t="s">
        <v>105</v>
      </c>
      <c r="M724" s="21">
        <v>122</v>
      </c>
      <c r="N724" s="21">
        <v>21</v>
      </c>
      <c r="O724" s="21" t="s">
        <v>2631</v>
      </c>
      <c r="P724" s="21" t="s">
        <v>1665</v>
      </c>
      <c r="Q724" s="21" t="s">
        <v>1233</v>
      </c>
    </row>
    <row r="725" s="4" customFormat="1" ht="42.75" spans="1:17">
      <c r="A725" s="21" t="s">
        <v>57</v>
      </c>
      <c r="B725" s="21" t="s">
        <v>2451</v>
      </c>
      <c r="C725" s="21"/>
      <c r="D725" s="21" t="s">
        <v>2632</v>
      </c>
      <c r="E725" s="21" t="s">
        <v>2633</v>
      </c>
      <c r="F725" s="21" t="s">
        <v>228</v>
      </c>
      <c r="G725" s="21" t="s">
        <v>2634</v>
      </c>
      <c r="H725" s="21">
        <v>1.6</v>
      </c>
      <c r="I725" s="21">
        <v>1.6</v>
      </c>
      <c r="J725" s="21"/>
      <c r="K725" s="21"/>
      <c r="L725" s="21" t="s">
        <v>105</v>
      </c>
      <c r="M725" s="21">
        <v>42</v>
      </c>
      <c r="N725" s="21">
        <v>122</v>
      </c>
      <c r="O725" s="21" t="s">
        <v>2635</v>
      </c>
      <c r="P725" s="21" t="s">
        <v>1665</v>
      </c>
      <c r="Q725" s="21" t="s">
        <v>1233</v>
      </c>
    </row>
    <row r="726" s="4" customFormat="1" ht="57" spans="1:17">
      <c r="A726" s="21" t="s">
        <v>57</v>
      </c>
      <c r="B726" s="21" t="s">
        <v>2451</v>
      </c>
      <c r="C726" s="21"/>
      <c r="D726" s="21" t="s">
        <v>2636</v>
      </c>
      <c r="E726" s="21" t="s">
        <v>2637</v>
      </c>
      <c r="F726" s="21" t="s">
        <v>121</v>
      </c>
      <c r="G726" s="21" t="s">
        <v>2638</v>
      </c>
      <c r="H726" s="21">
        <v>30.77</v>
      </c>
      <c r="I726" s="21">
        <v>30.77</v>
      </c>
      <c r="J726" s="21"/>
      <c r="K726" s="21"/>
      <c r="L726" s="21" t="s">
        <v>105</v>
      </c>
      <c r="M726" s="21">
        <v>45</v>
      </c>
      <c r="N726" s="21">
        <v>11</v>
      </c>
      <c r="O726" s="21" t="s">
        <v>2639</v>
      </c>
      <c r="P726" s="21" t="s">
        <v>1665</v>
      </c>
      <c r="Q726" s="21" t="s">
        <v>1233</v>
      </c>
    </row>
    <row r="727" s="4" customFormat="1" ht="42.75" spans="1:17">
      <c r="A727" s="21" t="s">
        <v>57</v>
      </c>
      <c r="B727" s="21" t="s">
        <v>2451</v>
      </c>
      <c r="C727" s="21"/>
      <c r="D727" s="21" t="s">
        <v>2640</v>
      </c>
      <c r="E727" s="21" t="s">
        <v>2641</v>
      </c>
      <c r="F727" s="21" t="s">
        <v>302</v>
      </c>
      <c r="G727" s="21" t="s">
        <v>650</v>
      </c>
      <c r="H727" s="21">
        <v>18.97</v>
      </c>
      <c r="I727" s="21">
        <v>18.97</v>
      </c>
      <c r="J727" s="21"/>
      <c r="K727" s="21"/>
      <c r="L727" s="21" t="s">
        <v>105</v>
      </c>
      <c r="M727" s="21">
        <v>246</v>
      </c>
      <c r="N727" s="21">
        <v>90</v>
      </c>
      <c r="O727" s="21" t="s">
        <v>2642</v>
      </c>
      <c r="P727" s="21" t="s">
        <v>1665</v>
      </c>
      <c r="Q727" s="21" t="s">
        <v>1233</v>
      </c>
    </row>
    <row r="728" s="4" customFormat="1" ht="57" spans="1:17">
      <c r="A728" s="21" t="s">
        <v>57</v>
      </c>
      <c r="B728" s="21" t="s">
        <v>2451</v>
      </c>
      <c r="C728" s="21"/>
      <c r="D728" s="21" t="s">
        <v>2643</v>
      </c>
      <c r="E728" s="21" t="s">
        <v>2644</v>
      </c>
      <c r="F728" s="21" t="s">
        <v>298</v>
      </c>
      <c r="G728" s="21" t="s">
        <v>620</v>
      </c>
      <c r="H728" s="21">
        <v>93.06</v>
      </c>
      <c r="I728" s="21">
        <v>93.06</v>
      </c>
      <c r="J728" s="21"/>
      <c r="K728" s="21"/>
      <c r="L728" s="21" t="s">
        <v>105</v>
      </c>
      <c r="M728" s="21">
        <v>339</v>
      </c>
      <c r="N728" s="21">
        <v>109</v>
      </c>
      <c r="O728" s="21" t="s">
        <v>2645</v>
      </c>
      <c r="P728" s="21" t="s">
        <v>1665</v>
      </c>
      <c r="Q728" s="21" t="s">
        <v>1257</v>
      </c>
    </row>
    <row r="729" s="4" customFormat="1" ht="42.75" spans="1:17">
      <c r="A729" s="21" t="s">
        <v>57</v>
      </c>
      <c r="B729" s="21" t="s">
        <v>2451</v>
      </c>
      <c r="C729" s="21"/>
      <c r="D729" s="21" t="s">
        <v>2646</v>
      </c>
      <c r="E729" s="21" t="s">
        <v>2647</v>
      </c>
      <c r="F729" s="21" t="s">
        <v>298</v>
      </c>
      <c r="G729" s="21" t="s">
        <v>2648</v>
      </c>
      <c r="H729" s="21">
        <v>60.17</v>
      </c>
      <c r="I729" s="21">
        <v>60.17</v>
      </c>
      <c r="J729" s="21"/>
      <c r="K729" s="21"/>
      <c r="L729" s="21" t="s">
        <v>105</v>
      </c>
      <c r="M729" s="21">
        <v>339</v>
      </c>
      <c r="N729" s="21">
        <v>109</v>
      </c>
      <c r="O729" s="21" t="s">
        <v>2645</v>
      </c>
      <c r="P729" s="21" t="s">
        <v>1665</v>
      </c>
      <c r="Q729" s="21" t="s">
        <v>1257</v>
      </c>
    </row>
    <row r="730" s="4" customFormat="1" ht="42.75" spans="1:17">
      <c r="A730" s="21" t="s">
        <v>57</v>
      </c>
      <c r="B730" s="21" t="s">
        <v>2451</v>
      </c>
      <c r="C730" s="21"/>
      <c r="D730" s="21" t="s">
        <v>2649</v>
      </c>
      <c r="E730" s="21" t="s">
        <v>2650</v>
      </c>
      <c r="F730" s="21" t="s">
        <v>185</v>
      </c>
      <c r="G730" s="21" t="s">
        <v>2651</v>
      </c>
      <c r="H730" s="21">
        <v>28.56</v>
      </c>
      <c r="I730" s="21">
        <v>28.56</v>
      </c>
      <c r="J730" s="21"/>
      <c r="K730" s="21"/>
      <c r="L730" s="21" t="s">
        <v>105</v>
      </c>
      <c r="M730" s="21">
        <v>127</v>
      </c>
      <c r="N730" s="21">
        <v>16</v>
      </c>
      <c r="O730" s="21" t="s">
        <v>2652</v>
      </c>
      <c r="P730" s="21" t="s">
        <v>1665</v>
      </c>
      <c r="Q730" s="21" t="s">
        <v>1233</v>
      </c>
    </row>
    <row r="731" s="4" customFormat="1" ht="42.75" spans="1:17">
      <c r="A731" s="21" t="s">
        <v>57</v>
      </c>
      <c r="B731" s="21" t="s">
        <v>2451</v>
      </c>
      <c r="C731" s="21"/>
      <c r="D731" s="21" t="s">
        <v>2653</v>
      </c>
      <c r="E731" s="21" t="s">
        <v>2654</v>
      </c>
      <c r="F731" s="21" t="s">
        <v>228</v>
      </c>
      <c r="G731" s="21" t="s">
        <v>2655</v>
      </c>
      <c r="H731" s="21">
        <v>65.89</v>
      </c>
      <c r="I731" s="21">
        <v>65.89</v>
      </c>
      <c r="J731" s="21"/>
      <c r="K731" s="21"/>
      <c r="L731" s="21" t="s">
        <v>105</v>
      </c>
      <c r="M731" s="21">
        <v>128</v>
      </c>
      <c r="N731" s="21">
        <v>37</v>
      </c>
      <c r="O731" s="21" t="s">
        <v>2656</v>
      </c>
      <c r="P731" s="21" t="s">
        <v>1665</v>
      </c>
      <c r="Q731" s="21" t="s">
        <v>1233</v>
      </c>
    </row>
    <row r="732" s="4" customFormat="1" ht="42.75" spans="1:17">
      <c r="A732" s="21" t="s">
        <v>57</v>
      </c>
      <c r="B732" s="21" t="s">
        <v>2451</v>
      </c>
      <c r="C732" s="21"/>
      <c r="D732" s="21" t="s">
        <v>2657</v>
      </c>
      <c r="E732" s="21" t="s">
        <v>2658</v>
      </c>
      <c r="F732" s="21" t="s">
        <v>194</v>
      </c>
      <c r="G732" s="21" t="s">
        <v>1798</v>
      </c>
      <c r="H732" s="21">
        <v>19.59</v>
      </c>
      <c r="I732" s="21">
        <v>19.59</v>
      </c>
      <c r="J732" s="21"/>
      <c r="K732" s="21"/>
      <c r="L732" s="21" t="s">
        <v>105</v>
      </c>
      <c r="M732" s="21">
        <v>188</v>
      </c>
      <c r="N732" s="21">
        <v>47</v>
      </c>
      <c r="O732" s="21" t="s">
        <v>2659</v>
      </c>
      <c r="P732" s="21" t="s">
        <v>1665</v>
      </c>
      <c r="Q732" s="21" t="s">
        <v>1233</v>
      </c>
    </row>
    <row r="733" s="4" customFormat="1" ht="57" spans="1:17">
      <c r="A733" s="21" t="s">
        <v>57</v>
      </c>
      <c r="B733" s="21" t="s">
        <v>2451</v>
      </c>
      <c r="C733" s="21"/>
      <c r="D733" s="21" t="s">
        <v>2660</v>
      </c>
      <c r="E733" s="21" t="s">
        <v>2661</v>
      </c>
      <c r="F733" s="21" t="s">
        <v>153</v>
      </c>
      <c r="G733" s="21" t="s">
        <v>2662</v>
      </c>
      <c r="H733" s="21">
        <v>25.9</v>
      </c>
      <c r="I733" s="21">
        <v>25.9</v>
      </c>
      <c r="J733" s="21"/>
      <c r="K733" s="21"/>
      <c r="L733" s="21" t="s">
        <v>105</v>
      </c>
      <c r="M733" s="21">
        <v>35</v>
      </c>
      <c r="N733" s="21">
        <v>8</v>
      </c>
      <c r="O733" s="21" t="s">
        <v>2663</v>
      </c>
      <c r="P733" s="21" t="s">
        <v>1665</v>
      </c>
      <c r="Q733" s="21" t="s">
        <v>1233</v>
      </c>
    </row>
    <row r="734" s="4" customFormat="1" ht="71.25" spans="1:17">
      <c r="A734" s="21" t="s">
        <v>57</v>
      </c>
      <c r="B734" s="21" t="s">
        <v>2451</v>
      </c>
      <c r="C734" s="21"/>
      <c r="D734" s="21" t="s">
        <v>2664</v>
      </c>
      <c r="E734" s="21" t="s">
        <v>2665</v>
      </c>
      <c r="F734" s="21" t="s">
        <v>265</v>
      </c>
      <c r="G734" s="21" t="s">
        <v>2666</v>
      </c>
      <c r="H734" s="21">
        <v>19.5</v>
      </c>
      <c r="I734" s="21">
        <v>19.5</v>
      </c>
      <c r="J734" s="21"/>
      <c r="K734" s="21"/>
      <c r="L734" s="21" t="s">
        <v>105</v>
      </c>
      <c r="M734" s="21">
        <v>255</v>
      </c>
      <c r="N734" s="21">
        <v>78</v>
      </c>
      <c r="O734" s="21" t="s">
        <v>2667</v>
      </c>
      <c r="P734" s="21" t="s">
        <v>1665</v>
      </c>
      <c r="Q734" s="21" t="s">
        <v>1233</v>
      </c>
    </row>
    <row r="735" s="4" customFormat="1" ht="28.5" spans="1:17">
      <c r="A735" s="21" t="s">
        <v>57</v>
      </c>
      <c r="B735" s="21" t="s">
        <v>2451</v>
      </c>
      <c r="C735" s="21"/>
      <c r="D735" s="21" t="s">
        <v>2668</v>
      </c>
      <c r="E735" s="21" t="s">
        <v>2669</v>
      </c>
      <c r="F735" s="21" t="s">
        <v>158</v>
      </c>
      <c r="G735" s="21" t="s">
        <v>536</v>
      </c>
      <c r="H735" s="21">
        <v>26.81</v>
      </c>
      <c r="I735" s="21">
        <v>26.81</v>
      </c>
      <c r="J735" s="21"/>
      <c r="K735" s="21"/>
      <c r="L735" s="21" t="s">
        <v>105</v>
      </c>
      <c r="M735" s="21">
        <v>337</v>
      </c>
      <c r="N735" s="21">
        <v>82</v>
      </c>
      <c r="O735" s="21" t="s">
        <v>2670</v>
      </c>
      <c r="P735" s="21" t="s">
        <v>1665</v>
      </c>
      <c r="Q735" s="21" t="s">
        <v>1233</v>
      </c>
    </row>
    <row r="736" s="4" customFormat="1" ht="57" spans="1:17">
      <c r="A736" s="21" t="s">
        <v>57</v>
      </c>
      <c r="B736" s="21" t="s">
        <v>2451</v>
      </c>
      <c r="C736" s="21"/>
      <c r="D736" s="21" t="s">
        <v>2671</v>
      </c>
      <c r="E736" s="21" t="s">
        <v>2672</v>
      </c>
      <c r="F736" s="21" t="s">
        <v>131</v>
      </c>
      <c r="G736" s="21" t="s">
        <v>2673</v>
      </c>
      <c r="H736" s="21">
        <v>63.38</v>
      </c>
      <c r="I736" s="21">
        <v>63.38</v>
      </c>
      <c r="J736" s="21"/>
      <c r="K736" s="21"/>
      <c r="L736" s="21" t="s">
        <v>105</v>
      </c>
      <c r="M736" s="21">
        <v>273</v>
      </c>
      <c r="N736" s="21">
        <v>36</v>
      </c>
      <c r="O736" s="21" t="s">
        <v>2674</v>
      </c>
      <c r="P736" s="21" t="s">
        <v>1665</v>
      </c>
      <c r="Q736" s="21" t="s">
        <v>1257</v>
      </c>
    </row>
    <row r="737" s="4" customFormat="1" ht="28.5" spans="1:17">
      <c r="A737" s="21" t="s">
        <v>57</v>
      </c>
      <c r="B737" s="21" t="s">
        <v>2451</v>
      </c>
      <c r="C737" s="21"/>
      <c r="D737" s="21" t="s">
        <v>2675</v>
      </c>
      <c r="E737" s="21" t="s">
        <v>2676</v>
      </c>
      <c r="F737" s="21" t="s">
        <v>244</v>
      </c>
      <c r="G737" s="21" t="s">
        <v>2677</v>
      </c>
      <c r="H737" s="21">
        <v>16.68</v>
      </c>
      <c r="I737" s="21">
        <v>16.68</v>
      </c>
      <c r="J737" s="21"/>
      <c r="K737" s="21"/>
      <c r="L737" s="21" t="s">
        <v>105</v>
      </c>
      <c r="M737" s="21">
        <v>220</v>
      </c>
      <c r="N737" s="21">
        <v>50</v>
      </c>
      <c r="O737" s="21" t="s">
        <v>2678</v>
      </c>
      <c r="P737" s="21" t="s">
        <v>1665</v>
      </c>
      <c r="Q737" s="21" t="s">
        <v>1233</v>
      </c>
    </row>
    <row r="738" s="4" customFormat="1" ht="42.75" spans="1:17">
      <c r="A738" s="21" t="s">
        <v>57</v>
      </c>
      <c r="B738" s="21" t="s">
        <v>2451</v>
      </c>
      <c r="C738" s="21"/>
      <c r="D738" s="21" t="s">
        <v>2679</v>
      </c>
      <c r="E738" s="21" t="s">
        <v>2680</v>
      </c>
      <c r="F738" s="21" t="s">
        <v>185</v>
      </c>
      <c r="G738" s="21" t="s">
        <v>2681</v>
      </c>
      <c r="H738" s="21">
        <v>8</v>
      </c>
      <c r="I738" s="21">
        <v>8</v>
      </c>
      <c r="J738" s="21"/>
      <c r="K738" s="21"/>
      <c r="L738" s="21" t="s">
        <v>105</v>
      </c>
      <c r="M738" s="21">
        <v>167</v>
      </c>
      <c r="N738" s="21">
        <v>34</v>
      </c>
      <c r="O738" s="21" t="s">
        <v>2682</v>
      </c>
      <c r="P738" s="21" t="s">
        <v>1665</v>
      </c>
      <c r="Q738" s="21" t="s">
        <v>1233</v>
      </c>
    </row>
    <row r="739" s="4" customFormat="1" ht="28.5" spans="1:17">
      <c r="A739" s="21" t="s">
        <v>57</v>
      </c>
      <c r="B739" s="21" t="s">
        <v>2451</v>
      </c>
      <c r="C739" s="21"/>
      <c r="D739" s="21" t="s">
        <v>2683</v>
      </c>
      <c r="E739" s="21" t="s">
        <v>2684</v>
      </c>
      <c r="F739" s="21" t="s">
        <v>116</v>
      </c>
      <c r="G739" s="21" t="s">
        <v>117</v>
      </c>
      <c r="H739" s="21">
        <v>9.37</v>
      </c>
      <c r="I739" s="21">
        <v>9.37</v>
      </c>
      <c r="J739" s="21"/>
      <c r="K739" s="21"/>
      <c r="L739" s="21" t="s">
        <v>105</v>
      </c>
      <c r="M739" s="21">
        <v>84</v>
      </c>
      <c r="N739" s="21">
        <v>31</v>
      </c>
      <c r="O739" s="21" t="s">
        <v>2685</v>
      </c>
      <c r="P739" s="21" t="s">
        <v>1665</v>
      </c>
      <c r="Q739" s="21" t="s">
        <v>1233</v>
      </c>
    </row>
    <row r="740" s="4" customFormat="1" ht="28.5" spans="1:17">
      <c r="A740" s="21" t="s">
        <v>57</v>
      </c>
      <c r="B740" s="21" t="s">
        <v>2451</v>
      </c>
      <c r="C740" s="21"/>
      <c r="D740" s="21" t="s">
        <v>2686</v>
      </c>
      <c r="E740" s="21" t="s">
        <v>2687</v>
      </c>
      <c r="F740" s="21" t="s">
        <v>121</v>
      </c>
      <c r="G740" s="21" t="s">
        <v>935</v>
      </c>
      <c r="H740" s="21">
        <v>5.89</v>
      </c>
      <c r="I740" s="21">
        <v>5.89</v>
      </c>
      <c r="J740" s="21"/>
      <c r="K740" s="21"/>
      <c r="L740" s="21" t="s">
        <v>105</v>
      </c>
      <c r="M740" s="21">
        <v>305</v>
      </c>
      <c r="N740" s="21">
        <v>24</v>
      </c>
      <c r="O740" s="21" t="s">
        <v>2688</v>
      </c>
      <c r="P740" s="21" t="s">
        <v>1665</v>
      </c>
      <c r="Q740" s="21" t="s">
        <v>1233</v>
      </c>
    </row>
    <row r="741" s="4" customFormat="1" ht="42.75" spans="1:17">
      <c r="A741" s="21" t="s">
        <v>57</v>
      </c>
      <c r="B741" s="21" t="s">
        <v>2451</v>
      </c>
      <c r="C741" s="21"/>
      <c r="D741" s="21" t="s">
        <v>2689</v>
      </c>
      <c r="E741" s="21" t="s">
        <v>2690</v>
      </c>
      <c r="F741" s="21" t="s">
        <v>211</v>
      </c>
      <c r="G741" s="21" t="s">
        <v>2691</v>
      </c>
      <c r="H741" s="21">
        <v>31.19</v>
      </c>
      <c r="I741" s="21">
        <v>31.19</v>
      </c>
      <c r="J741" s="21"/>
      <c r="K741" s="21"/>
      <c r="L741" s="21" t="s">
        <v>105</v>
      </c>
      <c r="M741" s="21">
        <v>49</v>
      </c>
      <c r="N741" s="21">
        <v>11</v>
      </c>
      <c r="O741" s="21" t="s">
        <v>2692</v>
      </c>
      <c r="P741" s="21" t="s">
        <v>1665</v>
      </c>
      <c r="Q741" s="21" t="s">
        <v>1233</v>
      </c>
    </row>
    <row r="742" s="4" customFormat="1" ht="42.75" spans="1:17">
      <c r="A742" s="21" t="s">
        <v>57</v>
      </c>
      <c r="B742" s="21" t="s">
        <v>2451</v>
      </c>
      <c r="C742" s="21"/>
      <c r="D742" s="21" t="s">
        <v>2693</v>
      </c>
      <c r="E742" s="21" t="s">
        <v>2694</v>
      </c>
      <c r="F742" s="21" t="s">
        <v>211</v>
      </c>
      <c r="G742" s="21" t="s">
        <v>2695</v>
      </c>
      <c r="H742" s="21">
        <v>18.74</v>
      </c>
      <c r="I742" s="21">
        <v>18.74</v>
      </c>
      <c r="J742" s="21"/>
      <c r="K742" s="21"/>
      <c r="L742" s="21" t="s">
        <v>105</v>
      </c>
      <c r="M742" s="21">
        <v>43</v>
      </c>
      <c r="N742" s="21">
        <v>10</v>
      </c>
      <c r="O742" s="21" t="s">
        <v>2696</v>
      </c>
      <c r="P742" s="21" t="s">
        <v>1665</v>
      </c>
      <c r="Q742" s="21" t="s">
        <v>1233</v>
      </c>
    </row>
    <row r="743" s="4" customFormat="1" ht="28.5" spans="1:17">
      <c r="A743" s="21" t="s">
        <v>57</v>
      </c>
      <c r="B743" s="21" t="s">
        <v>2451</v>
      </c>
      <c r="C743" s="21"/>
      <c r="D743" s="21" t="s">
        <v>2697</v>
      </c>
      <c r="E743" s="21" t="s">
        <v>2698</v>
      </c>
      <c r="F743" s="21" t="s">
        <v>298</v>
      </c>
      <c r="G743" s="21" t="s">
        <v>2161</v>
      </c>
      <c r="H743" s="21">
        <v>17.19</v>
      </c>
      <c r="I743" s="21">
        <v>17.19</v>
      </c>
      <c r="J743" s="21"/>
      <c r="K743" s="21"/>
      <c r="L743" s="21" t="s">
        <v>105</v>
      </c>
      <c r="M743" s="21">
        <v>156</v>
      </c>
      <c r="N743" s="21">
        <v>23</v>
      </c>
      <c r="O743" s="21" t="s">
        <v>2699</v>
      </c>
      <c r="P743" s="21" t="s">
        <v>1665</v>
      </c>
      <c r="Q743" s="21" t="s">
        <v>1233</v>
      </c>
    </row>
    <row r="744" s="4" customFormat="1" ht="28.5" spans="1:17">
      <c r="A744" s="21" t="s">
        <v>57</v>
      </c>
      <c r="B744" s="21" t="s">
        <v>2451</v>
      </c>
      <c r="C744" s="21"/>
      <c r="D744" s="21" t="s">
        <v>2700</v>
      </c>
      <c r="E744" s="21" t="s">
        <v>2701</v>
      </c>
      <c r="F744" s="21" t="s">
        <v>185</v>
      </c>
      <c r="G744" s="21" t="s">
        <v>1891</v>
      </c>
      <c r="H744" s="21">
        <v>5.15</v>
      </c>
      <c r="I744" s="21">
        <v>5.15</v>
      </c>
      <c r="J744" s="21"/>
      <c r="K744" s="21"/>
      <c r="L744" s="21" t="s">
        <v>105</v>
      </c>
      <c r="M744" s="21">
        <v>206</v>
      </c>
      <c r="N744" s="21">
        <v>25</v>
      </c>
      <c r="O744" s="21" t="s">
        <v>2702</v>
      </c>
      <c r="P744" s="21" t="s">
        <v>1665</v>
      </c>
      <c r="Q744" s="21" t="s">
        <v>1233</v>
      </c>
    </row>
    <row r="745" s="4" customFormat="1" ht="28.5" spans="1:17">
      <c r="A745" s="21" t="s">
        <v>57</v>
      </c>
      <c r="B745" s="21" t="s">
        <v>2451</v>
      </c>
      <c r="C745" s="21"/>
      <c r="D745" s="21" t="s">
        <v>2703</v>
      </c>
      <c r="E745" s="21" t="s">
        <v>2704</v>
      </c>
      <c r="F745" s="21" t="s">
        <v>762</v>
      </c>
      <c r="G745" s="21" t="s">
        <v>2705</v>
      </c>
      <c r="H745" s="21">
        <v>3.31</v>
      </c>
      <c r="I745" s="21">
        <v>3.31</v>
      </c>
      <c r="J745" s="21"/>
      <c r="K745" s="21"/>
      <c r="L745" s="21" t="s">
        <v>105</v>
      </c>
      <c r="M745" s="21">
        <v>227</v>
      </c>
      <c r="N745" s="21">
        <v>14</v>
      </c>
      <c r="O745" s="21" t="s">
        <v>2706</v>
      </c>
      <c r="P745" s="21" t="s">
        <v>1665</v>
      </c>
      <c r="Q745" s="21" t="s">
        <v>1233</v>
      </c>
    </row>
    <row r="746" s="4" customFormat="1" ht="71.25" spans="1:17">
      <c r="A746" s="21" t="s">
        <v>57</v>
      </c>
      <c r="B746" s="21" t="s">
        <v>2451</v>
      </c>
      <c r="C746" s="21"/>
      <c r="D746" s="21" t="s">
        <v>2707</v>
      </c>
      <c r="E746" s="21" t="s">
        <v>2708</v>
      </c>
      <c r="F746" s="21" t="s">
        <v>298</v>
      </c>
      <c r="G746" s="21" t="s">
        <v>2709</v>
      </c>
      <c r="H746" s="21">
        <v>20</v>
      </c>
      <c r="I746" s="21">
        <v>20</v>
      </c>
      <c r="J746" s="21"/>
      <c r="K746" s="21"/>
      <c r="L746" s="21" t="s">
        <v>105</v>
      </c>
      <c r="M746" s="21">
        <v>281</v>
      </c>
      <c r="N746" s="21">
        <v>55</v>
      </c>
      <c r="O746" s="21" t="s">
        <v>2710</v>
      </c>
      <c r="P746" s="21" t="s">
        <v>1665</v>
      </c>
      <c r="Q746" s="21" t="s">
        <v>1233</v>
      </c>
    </row>
    <row r="747" s="4" customFormat="1" ht="28.5" spans="1:17">
      <c r="A747" s="21" t="s">
        <v>57</v>
      </c>
      <c r="B747" s="21" t="s">
        <v>2451</v>
      </c>
      <c r="C747" s="21"/>
      <c r="D747" s="21" t="s">
        <v>2711</v>
      </c>
      <c r="E747" s="21" t="s">
        <v>2712</v>
      </c>
      <c r="F747" s="21" t="s">
        <v>185</v>
      </c>
      <c r="G747" s="21" t="s">
        <v>2713</v>
      </c>
      <c r="H747" s="21">
        <v>11.67</v>
      </c>
      <c r="I747" s="21">
        <v>11.67</v>
      </c>
      <c r="J747" s="21"/>
      <c r="K747" s="21"/>
      <c r="L747" s="21" t="s">
        <v>105</v>
      </c>
      <c r="M747" s="21">
        <v>70</v>
      </c>
      <c r="N747" s="21">
        <v>18</v>
      </c>
      <c r="O747" s="21" t="s">
        <v>2714</v>
      </c>
      <c r="P747" s="21" t="s">
        <v>1665</v>
      </c>
      <c r="Q747" s="21" t="s">
        <v>1233</v>
      </c>
    </row>
    <row r="748" s="4" customFormat="1" ht="28.5" spans="1:17">
      <c r="A748" s="21" t="s">
        <v>57</v>
      </c>
      <c r="B748" s="21" t="s">
        <v>2451</v>
      </c>
      <c r="C748" s="21"/>
      <c r="D748" s="21" t="s">
        <v>2715</v>
      </c>
      <c r="E748" s="21" t="s">
        <v>2716</v>
      </c>
      <c r="F748" s="21" t="s">
        <v>158</v>
      </c>
      <c r="G748" s="21" t="s">
        <v>1231</v>
      </c>
      <c r="H748" s="21">
        <v>9.41</v>
      </c>
      <c r="I748" s="21">
        <v>9.41</v>
      </c>
      <c r="J748" s="21"/>
      <c r="K748" s="21"/>
      <c r="L748" s="21" t="s">
        <v>105</v>
      </c>
      <c r="M748" s="21">
        <v>262</v>
      </c>
      <c r="N748" s="21">
        <v>41</v>
      </c>
      <c r="O748" s="21" t="s">
        <v>2717</v>
      </c>
      <c r="P748" s="21" t="s">
        <v>1665</v>
      </c>
      <c r="Q748" s="21" t="s">
        <v>1233</v>
      </c>
    </row>
    <row r="749" s="4" customFormat="1" ht="42.75" spans="1:17">
      <c r="A749" s="21" t="s">
        <v>57</v>
      </c>
      <c r="B749" s="21" t="s">
        <v>2451</v>
      </c>
      <c r="C749" s="21"/>
      <c r="D749" s="21" t="s">
        <v>2718</v>
      </c>
      <c r="E749" s="21" t="s">
        <v>2719</v>
      </c>
      <c r="F749" s="21" t="s">
        <v>185</v>
      </c>
      <c r="G749" s="21" t="s">
        <v>2720</v>
      </c>
      <c r="H749" s="21">
        <v>20.04</v>
      </c>
      <c r="I749" s="21">
        <v>20.04</v>
      </c>
      <c r="J749" s="21"/>
      <c r="K749" s="21"/>
      <c r="L749" s="21" t="s">
        <v>105</v>
      </c>
      <c r="M749" s="21">
        <v>70</v>
      </c>
      <c r="N749" s="21">
        <v>15</v>
      </c>
      <c r="O749" s="21" t="s">
        <v>2721</v>
      </c>
      <c r="P749" s="21" t="s">
        <v>1665</v>
      </c>
      <c r="Q749" s="21" t="s">
        <v>1233</v>
      </c>
    </row>
    <row r="750" s="4" customFormat="1" ht="42.75" spans="1:17">
      <c r="A750" s="21" t="s">
        <v>57</v>
      </c>
      <c r="B750" s="21" t="s">
        <v>2451</v>
      </c>
      <c r="C750" s="21"/>
      <c r="D750" s="21" t="s">
        <v>2722</v>
      </c>
      <c r="E750" s="21" t="s">
        <v>2723</v>
      </c>
      <c r="F750" s="21" t="s">
        <v>185</v>
      </c>
      <c r="G750" s="21" t="s">
        <v>2724</v>
      </c>
      <c r="H750" s="21">
        <v>19.1</v>
      </c>
      <c r="I750" s="21">
        <v>19.1</v>
      </c>
      <c r="J750" s="21"/>
      <c r="K750" s="21"/>
      <c r="L750" s="21" t="s">
        <v>105</v>
      </c>
      <c r="M750" s="21">
        <v>39</v>
      </c>
      <c r="N750" s="21">
        <v>9</v>
      </c>
      <c r="O750" s="21" t="s">
        <v>2725</v>
      </c>
      <c r="P750" s="21" t="s">
        <v>1665</v>
      </c>
      <c r="Q750" s="21" t="s">
        <v>1233</v>
      </c>
    </row>
    <row r="751" s="4" customFormat="1" ht="57" spans="1:17">
      <c r="A751" s="21" t="s">
        <v>57</v>
      </c>
      <c r="B751" s="21" t="s">
        <v>2451</v>
      </c>
      <c r="C751" s="21"/>
      <c r="D751" s="21" t="s">
        <v>2726</v>
      </c>
      <c r="E751" s="21" t="s">
        <v>2727</v>
      </c>
      <c r="F751" s="21" t="s">
        <v>199</v>
      </c>
      <c r="G751" s="21" t="s">
        <v>2728</v>
      </c>
      <c r="H751" s="21">
        <v>22.55</v>
      </c>
      <c r="I751" s="21">
        <v>22.55</v>
      </c>
      <c r="J751" s="21"/>
      <c r="K751" s="21"/>
      <c r="L751" s="21" t="s">
        <v>105</v>
      </c>
      <c r="M751" s="21">
        <v>77</v>
      </c>
      <c r="N751" s="21">
        <v>36</v>
      </c>
      <c r="O751" s="21" t="s">
        <v>2729</v>
      </c>
      <c r="P751" s="21" t="s">
        <v>1665</v>
      </c>
      <c r="Q751" s="21" t="s">
        <v>1233</v>
      </c>
    </row>
    <row r="752" s="4" customFormat="1" ht="28.5" spans="1:17">
      <c r="A752" s="21" t="s">
        <v>57</v>
      </c>
      <c r="B752" s="21" t="s">
        <v>2451</v>
      </c>
      <c r="C752" s="21"/>
      <c r="D752" s="21" t="s">
        <v>2730</v>
      </c>
      <c r="E752" s="21" t="s">
        <v>2731</v>
      </c>
      <c r="F752" s="21" t="s">
        <v>116</v>
      </c>
      <c r="G752" s="21" t="s">
        <v>2222</v>
      </c>
      <c r="H752" s="21">
        <v>20.76</v>
      </c>
      <c r="I752" s="21">
        <v>20.76</v>
      </c>
      <c r="J752" s="21"/>
      <c r="K752" s="21"/>
      <c r="L752" s="21" t="s">
        <v>105</v>
      </c>
      <c r="M752" s="21">
        <v>147</v>
      </c>
      <c r="N752" s="21">
        <v>35</v>
      </c>
      <c r="O752" s="21" t="s">
        <v>2732</v>
      </c>
      <c r="P752" s="21" t="s">
        <v>1665</v>
      </c>
      <c r="Q752" s="21" t="s">
        <v>1233</v>
      </c>
    </row>
    <row r="753" s="4" customFormat="1" ht="85.5" spans="1:17">
      <c r="A753" s="21" t="s">
        <v>57</v>
      </c>
      <c r="B753" s="21" t="s">
        <v>2451</v>
      </c>
      <c r="C753" s="21"/>
      <c r="D753" s="21" t="s">
        <v>2733</v>
      </c>
      <c r="E753" s="21" t="s">
        <v>2734</v>
      </c>
      <c r="F753" s="21" t="s">
        <v>136</v>
      </c>
      <c r="G753" s="21" t="s">
        <v>2735</v>
      </c>
      <c r="H753" s="21">
        <v>50.57</v>
      </c>
      <c r="I753" s="21">
        <v>50.57</v>
      </c>
      <c r="J753" s="21"/>
      <c r="K753" s="21"/>
      <c r="L753" s="21" t="s">
        <v>105</v>
      </c>
      <c r="M753" s="21">
        <v>166</v>
      </c>
      <c r="N753" s="21">
        <v>51</v>
      </c>
      <c r="O753" s="21" t="s">
        <v>2736</v>
      </c>
      <c r="P753" s="21" t="s">
        <v>1665</v>
      </c>
      <c r="Q753" s="21" t="s">
        <v>1233</v>
      </c>
    </row>
    <row r="754" s="4" customFormat="1" ht="42.75" spans="1:17">
      <c r="A754" s="21" t="s">
        <v>57</v>
      </c>
      <c r="B754" s="21" t="s">
        <v>2451</v>
      </c>
      <c r="C754" s="21"/>
      <c r="D754" s="21" t="s">
        <v>2737</v>
      </c>
      <c r="E754" s="21" t="s">
        <v>2738</v>
      </c>
      <c r="F754" s="21" t="s">
        <v>298</v>
      </c>
      <c r="G754" s="21" t="s">
        <v>2739</v>
      </c>
      <c r="H754" s="21">
        <v>9.65</v>
      </c>
      <c r="I754" s="21">
        <v>9.65</v>
      </c>
      <c r="J754" s="21"/>
      <c r="K754" s="21"/>
      <c r="L754" s="21" t="s">
        <v>105</v>
      </c>
      <c r="M754" s="21">
        <v>176</v>
      </c>
      <c r="N754" s="21">
        <v>18</v>
      </c>
      <c r="O754" s="21" t="s">
        <v>2740</v>
      </c>
      <c r="P754" s="21" t="s">
        <v>1665</v>
      </c>
      <c r="Q754" s="21" t="s">
        <v>1233</v>
      </c>
    </row>
    <row r="755" s="4" customFormat="1" ht="28.5" spans="1:17">
      <c r="A755" s="21" t="s">
        <v>57</v>
      </c>
      <c r="B755" s="21" t="s">
        <v>2451</v>
      </c>
      <c r="C755" s="21"/>
      <c r="D755" s="21" t="s">
        <v>2741</v>
      </c>
      <c r="E755" s="21" t="s">
        <v>2742</v>
      </c>
      <c r="F755" s="21" t="s">
        <v>298</v>
      </c>
      <c r="G755" s="21" t="s">
        <v>2743</v>
      </c>
      <c r="H755" s="21">
        <v>9.5</v>
      </c>
      <c r="I755" s="21">
        <v>9.5</v>
      </c>
      <c r="J755" s="21"/>
      <c r="K755" s="21"/>
      <c r="L755" s="21" t="s">
        <v>105</v>
      </c>
      <c r="M755" s="21">
        <v>269</v>
      </c>
      <c r="N755" s="21">
        <v>67</v>
      </c>
      <c r="O755" s="21" t="s">
        <v>2744</v>
      </c>
      <c r="P755" s="21" t="s">
        <v>1665</v>
      </c>
      <c r="Q755" s="21" t="s">
        <v>1233</v>
      </c>
    </row>
    <row r="756" s="4" customFormat="1" ht="28.5" spans="1:17">
      <c r="A756" s="21" t="s">
        <v>57</v>
      </c>
      <c r="B756" s="21" t="s">
        <v>2451</v>
      </c>
      <c r="C756" s="21"/>
      <c r="D756" s="21" t="s">
        <v>2745</v>
      </c>
      <c r="E756" s="21" t="s">
        <v>2746</v>
      </c>
      <c r="F756" s="21" t="s">
        <v>158</v>
      </c>
      <c r="G756" s="21" t="s">
        <v>2747</v>
      </c>
      <c r="H756" s="21">
        <v>11.8</v>
      </c>
      <c r="I756" s="21">
        <v>11.8</v>
      </c>
      <c r="J756" s="21"/>
      <c r="K756" s="21"/>
      <c r="L756" s="21" t="s">
        <v>105</v>
      </c>
      <c r="M756" s="21">
        <v>146</v>
      </c>
      <c r="N756" s="21">
        <v>30</v>
      </c>
      <c r="O756" s="21" t="s">
        <v>2748</v>
      </c>
      <c r="P756" s="21" t="s">
        <v>1665</v>
      </c>
      <c r="Q756" s="21" t="s">
        <v>1233</v>
      </c>
    </row>
    <row r="757" s="4" customFormat="1" ht="28.5" spans="1:17">
      <c r="A757" s="21" t="s">
        <v>57</v>
      </c>
      <c r="B757" s="21" t="s">
        <v>2451</v>
      </c>
      <c r="C757" s="21"/>
      <c r="D757" s="21" t="s">
        <v>2749</v>
      </c>
      <c r="E757" s="21" t="s">
        <v>2750</v>
      </c>
      <c r="F757" s="21" t="s">
        <v>158</v>
      </c>
      <c r="G757" s="21" t="s">
        <v>2751</v>
      </c>
      <c r="H757" s="21">
        <v>4.78</v>
      </c>
      <c r="I757" s="21">
        <v>4.78</v>
      </c>
      <c r="J757" s="21"/>
      <c r="K757" s="21"/>
      <c r="L757" s="21" t="s">
        <v>105</v>
      </c>
      <c r="M757" s="21">
        <v>233</v>
      </c>
      <c r="N757" s="21">
        <v>22</v>
      </c>
      <c r="O757" s="21" t="s">
        <v>2752</v>
      </c>
      <c r="P757" s="21" t="s">
        <v>1665</v>
      </c>
      <c r="Q757" s="21" t="s">
        <v>1233</v>
      </c>
    </row>
    <row r="758" s="4" customFormat="1" ht="28.5" spans="1:17">
      <c r="A758" s="21" t="s">
        <v>57</v>
      </c>
      <c r="B758" s="21" t="s">
        <v>2451</v>
      </c>
      <c r="C758" s="21"/>
      <c r="D758" s="21" t="s">
        <v>2753</v>
      </c>
      <c r="E758" s="21" t="s">
        <v>2754</v>
      </c>
      <c r="F758" s="21" t="s">
        <v>158</v>
      </c>
      <c r="G758" s="21" t="s">
        <v>692</v>
      </c>
      <c r="H758" s="21">
        <v>16.61</v>
      </c>
      <c r="I758" s="21">
        <v>16.61</v>
      </c>
      <c r="J758" s="21"/>
      <c r="K758" s="21"/>
      <c r="L758" s="21" t="s">
        <v>105</v>
      </c>
      <c r="M758" s="21">
        <v>116</v>
      </c>
      <c r="N758" s="21">
        <v>28</v>
      </c>
      <c r="O758" s="21" t="s">
        <v>2755</v>
      </c>
      <c r="P758" s="21" t="s">
        <v>1665</v>
      </c>
      <c r="Q758" s="21" t="s">
        <v>1233</v>
      </c>
    </row>
    <row r="759" s="4" customFormat="1" ht="57" spans="1:17">
      <c r="A759" s="21" t="s">
        <v>57</v>
      </c>
      <c r="B759" s="21" t="s">
        <v>2451</v>
      </c>
      <c r="C759" s="21"/>
      <c r="D759" s="21" t="s">
        <v>2756</v>
      </c>
      <c r="E759" s="21" t="s">
        <v>2757</v>
      </c>
      <c r="F759" s="21" t="s">
        <v>738</v>
      </c>
      <c r="G759" s="21" t="s">
        <v>1503</v>
      </c>
      <c r="H759" s="21">
        <v>27.7</v>
      </c>
      <c r="I759" s="21">
        <v>27.7</v>
      </c>
      <c r="J759" s="21"/>
      <c r="K759" s="21"/>
      <c r="L759" s="21" t="s">
        <v>105</v>
      </c>
      <c r="M759" s="21">
        <v>101</v>
      </c>
      <c r="N759" s="21">
        <v>26</v>
      </c>
      <c r="O759" s="21" t="s">
        <v>2758</v>
      </c>
      <c r="P759" s="21" t="s">
        <v>1665</v>
      </c>
      <c r="Q759" s="21" t="s">
        <v>1233</v>
      </c>
    </row>
    <row r="760" s="4" customFormat="1" ht="28.5" spans="1:17">
      <c r="A760" s="21" t="s">
        <v>57</v>
      </c>
      <c r="B760" s="21" t="s">
        <v>2451</v>
      </c>
      <c r="C760" s="21"/>
      <c r="D760" s="21" t="s">
        <v>2759</v>
      </c>
      <c r="E760" s="21" t="s">
        <v>2760</v>
      </c>
      <c r="F760" s="21" t="s">
        <v>762</v>
      </c>
      <c r="G760" s="21" t="s">
        <v>900</v>
      </c>
      <c r="H760" s="21">
        <v>14.48</v>
      </c>
      <c r="I760" s="21">
        <v>14.48</v>
      </c>
      <c r="J760" s="21"/>
      <c r="K760" s="21"/>
      <c r="L760" s="21" t="s">
        <v>105</v>
      </c>
      <c r="M760" s="21">
        <v>121</v>
      </c>
      <c r="N760" s="21">
        <v>31</v>
      </c>
      <c r="O760" s="21" t="s">
        <v>2761</v>
      </c>
      <c r="P760" s="21" t="s">
        <v>1665</v>
      </c>
      <c r="Q760" s="21" t="s">
        <v>1233</v>
      </c>
    </row>
    <row r="761" s="4" customFormat="1" ht="28.5" spans="1:17">
      <c r="A761" s="21" t="s">
        <v>57</v>
      </c>
      <c r="B761" s="21" t="s">
        <v>2451</v>
      </c>
      <c r="C761" s="21"/>
      <c r="D761" s="21" t="s">
        <v>2762</v>
      </c>
      <c r="E761" s="21" t="s">
        <v>2763</v>
      </c>
      <c r="F761" s="21" t="s">
        <v>762</v>
      </c>
      <c r="G761" s="21" t="s">
        <v>2764</v>
      </c>
      <c r="H761" s="21">
        <v>14.75</v>
      </c>
      <c r="I761" s="21">
        <v>14.75</v>
      </c>
      <c r="J761" s="21"/>
      <c r="K761" s="21"/>
      <c r="L761" s="21" t="s">
        <v>105</v>
      </c>
      <c r="M761" s="21">
        <v>289</v>
      </c>
      <c r="N761" s="21">
        <v>32</v>
      </c>
      <c r="O761" s="21" t="s">
        <v>2765</v>
      </c>
      <c r="P761" s="21" t="s">
        <v>1665</v>
      </c>
      <c r="Q761" s="21" t="s">
        <v>1233</v>
      </c>
    </row>
    <row r="762" s="4" customFormat="1" ht="28.5" spans="1:17">
      <c r="A762" s="21" t="s">
        <v>57</v>
      </c>
      <c r="B762" s="21" t="s">
        <v>2451</v>
      </c>
      <c r="C762" s="21"/>
      <c r="D762" s="21" t="s">
        <v>2766</v>
      </c>
      <c r="E762" s="21" t="s">
        <v>2767</v>
      </c>
      <c r="F762" s="21" t="s">
        <v>298</v>
      </c>
      <c r="G762" s="21" t="s">
        <v>1060</v>
      </c>
      <c r="H762" s="21">
        <v>29.38</v>
      </c>
      <c r="I762" s="21">
        <v>29.38</v>
      </c>
      <c r="J762" s="21"/>
      <c r="K762" s="21"/>
      <c r="L762" s="21" t="s">
        <v>105</v>
      </c>
      <c r="M762" s="21">
        <v>333</v>
      </c>
      <c r="N762" s="21">
        <v>79</v>
      </c>
      <c r="O762" s="21" t="s">
        <v>2768</v>
      </c>
      <c r="P762" s="21" t="s">
        <v>1665</v>
      </c>
      <c r="Q762" s="21" t="s">
        <v>1233</v>
      </c>
    </row>
    <row r="763" s="4" customFormat="1" ht="28.5" spans="1:17">
      <c r="A763" s="21" t="s">
        <v>57</v>
      </c>
      <c r="B763" s="21" t="s">
        <v>2451</v>
      </c>
      <c r="C763" s="21"/>
      <c r="D763" s="21" t="s">
        <v>2769</v>
      </c>
      <c r="E763" s="21" t="s">
        <v>2770</v>
      </c>
      <c r="F763" s="21" t="s">
        <v>298</v>
      </c>
      <c r="G763" s="21" t="s">
        <v>2771</v>
      </c>
      <c r="H763" s="21">
        <v>20.23</v>
      </c>
      <c r="I763" s="21">
        <v>20.23</v>
      </c>
      <c r="J763" s="21"/>
      <c r="K763" s="21"/>
      <c r="L763" s="21" t="s">
        <v>105</v>
      </c>
      <c r="M763" s="21">
        <v>231</v>
      </c>
      <c r="N763" s="21">
        <v>69</v>
      </c>
      <c r="O763" s="21" t="s">
        <v>2772</v>
      </c>
      <c r="P763" s="21" t="s">
        <v>1665</v>
      </c>
      <c r="Q763" s="21" t="s">
        <v>1233</v>
      </c>
    </row>
    <row r="764" s="4" customFormat="1" ht="71.25" spans="1:17">
      <c r="A764" s="21" t="s">
        <v>57</v>
      </c>
      <c r="B764" s="21" t="s">
        <v>2451</v>
      </c>
      <c r="C764" s="21"/>
      <c r="D764" s="21" t="s">
        <v>2773</v>
      </c>
      <c r="E764" s="21" t="s">
        <v>2774</v>
      </c>
      <c r="F764" s="21" t="s">
        <v>176</v>
      </c>
      <c r="G764" s="21" t="s">
        <v>1444</v>
      </c>
      <c r="H764" s="21">
        <v>18.18</v>
      </c>
      <c r="I764" s="21">
        <v>18.18</v>
      </c>
      <c r="J764" s="21"/>
      <c r="K764" s="21"/>
      <c r="L764" s="21" t="s">
        <v>105</v>
      </c>
      <c r="M764" s="21">
        <v>98</v>
      </c>
      <c r="N764" s="21">
        <v>27</v>
      </c>
      <c r="O764" s="21" t="s">
        <v>2775</v>
      </c>
      <c r="P764" s="21" t="s">
        <v>1665</v>
      </c>
      <c r="Q764" s="21" t="s">
        <v>1233</v>
      </c>
    </row>
    <row r="765" s="4" customFormat="1" ht="57" spans="1:17">
      <c r="A765" s="21" t="s">
        <v>57</v>
      </c>
      <c r="B765" s="21" t="s">
        <v>2451</v>
      </c>
      <c r="C765" s="21"/>
      <c r="D765" s="21" t="s">
        <v>2776</v>
      </c>
      <c r="E765" s="21" t="s">
        <v>2777</v>
      </c>
      <c r="F765" s="21" t="s">
        <v>199</v>
      </c>
      <c r="G765" s="21" t="s">
        <v>2778</v>
      </c>
      <c r="H765" s="21">
        <v>8.2</v>
      </c>
      <c r="I765" s="21">
        <v>8.2</v>
      </c>
      <c r="J765" s="21"/>
      <c r="K765" s="21"/>
      <c r="L765" s="21" t="s">
        <v>105</v>
      </c>
      <c r="M765" s="21">
        <v>74</v>
      </c>
      <c r="N765" s="21">
        <v>16</v>
      </c>
      <c r="O765" s="21" t="s">
        <v>2779</v>
      </c>
      <c r="P765" s="21" t="s">
        <v>1665</v>
      </c>
      <c r="Q765" s="21" t="s">
        <v>1233</v>
      </c>
    </row>
    <row r="766" s="4" customFormat="1" ht="28.5" spans="1:17">
      <c r="A766" s="21" t="s">
        <v>57</v>
      </c>
      <c r="B766" s="21" t="s">
        <v>2451</v>
      </c>
      <c r="C766" s="21"/>
      <c r="D766" s="21" t="s">
        <v>2780</v>
      </c>
      <c r="E766" s="21" t="s">
        <v>2781</v>
      </c>
      <c r="F766" s="21" t="s">
        <v>762</v>
      </c>
      <c r="G766" s="21" t="s">
        <v>2782</v>
      </c>
      <c r="H766" s="21">
        <v>10.86</v>
      </c>
      <c r="I766" s="21">
        <v>10.86</v>
      </c>
      <c r="J766" s="21"/>
      <c r="K766" s="21"/>
      <c r="L766" s="21" t="s">
        <v>105</v>
      </c>
      <c r="M766" s="21">
        <v>152</v>
      </c>
      <c r="N766" s="21">
        <v>22</v>
      </c>
      <c r="O766" s="21" t="s">
        <v>2783</v>
      </c>
      <c r="P766" s="21" t="s">
        <v>1665</v>
      </c>
      <c r="Q766" s="21" t="s">
        <v>1233</v>
      </c>
    </row>
    <row r="767" s="4" customFormat="1" ht="71.25" spans="1:17">
      <c r="A767" s="21" t="s">
        <v>57</v>
      </c>
      <c r="B767" s="21" t="s">
        <v>2451</v>
      </c>
      <c r="C767" s="21"/>
      <c r="D767" s="21" t="s">
        <v>2784</v>
      </c>
      <c r="E767" s="21" t="s">
        <v>2785</v>
      </c>
      <c r="F767" s="21" t="s">
        <v>391</v>
      </c>
      <c r="G767" s="21" t="s">
        <v>391</v>
      </c>
      <c r="H767" s="21">
        <v>600</v>
      </c>
      <c r="I767" s="21">
        <v>600</v>
      </c>
      <c r="J767" s="21"/>
      <c r="K767" s="21"/>
      <c r="L767" s="21" t="s">
        <v>105</v>
      </c>
      <c r="M767" s="21">
        <v>38400</v>
      </c>
      <c r="N767" s="21">
        <v>18529</v>
      </c>
      <c r="O767" s="21" t="s">
        <v>2786</v>
      </c>
      <c r="P767" s="21" t="s">
        <v>1665</v>
      </c>
      <c r="Q767" s="21" t="s">
        <v>1233</v>
      </c>
    </row>
    <row r="768" s="4" customFormat="1" ht="28.5" spans="1:17">
      <c r="A768" s="21" t="s">
        <v>57</v>
      </c>
      <c r="B768" s="21" t="s">
        <v>2451</v>
      </c>
      <c r="C768" s="21"/>
      <c r="D768" s="21" t="s">
        <v>2787</v>
      </c>
      <c r="E768" s="21" t="s">
        <v>2788</v>
      </c>
      <c r="F768" s="21" t="s">
        <v>391</v>
      </c>
      <c r="G768" s="21" t="s">
        <v>391</v>
      </c>
      <c r="H768" s="21">
        <v>59.18</v>
      </c>
      <c r="I768" s="21">
        <v>59.18</v>
      </c>
      <c r="J768" s="21"/>
      <c r="K768" s="21"/>
      <c r="L768" s="21" t="s">
        <v>105</v>
      </c>
      <c r="M768" s="21">
        <v>15684</v>
      </c>
      <c r="N768" s="21">
        <v>4500</v>
      </c>
      <c r="O768" s="21" t="s">
        <v>2789</v>
      </c>
      <c r="P768" s="21" t="s">
        <v>1665</v>
      </c>
      <c r="Q768" s="21" t="s">
        <v>1233</v>
      </c>
    </row>
    <row r="769" s="4" customFormat="1" ht="28.5" spans="1:17">
      <c r="A769" s="21" t="s">
        <v>57</v>
      </c>
      <c r="B769" s="21" t="s">
        <v>2451</v>
      </c>
      <c r="C769" s="21"/>
      <c r="D769" s="21" t="s">
        <v>2790</v>
      </c>
      <c r="E769" s="21" t="s">
        <v>2791</v>
      </c>
      <c r="F769" s="21" t="s">
        <v>391</v>
      </c>
      <c r="G769" s="21" t="s">
        <v>391</v>
      </c>
      <c r="H769" s="21">
        <v>450</v>
      </c>
      <c r="I769" s="21">
        <v>450</v>
      </c>
      <c r="J769" s="21"/>
      <c r="K769" s="21"/>
      <c r="L769" s="21" t="s">
        <v>105</v>
      </c>
      <c r="M769" s="21">
        <v>10231</v>
      </c>
      <c r="N769" s="21">
        <v>3965</v>
      </c>
      <c r="O769" s="21" t="s">
        <v>2792</v>
      </c>
      <c r="P769" s="21" t="s">
        <v>1665</v>
      </c>
      <c r="Q769" s="21" t="s">
        <v>1233</v>
      </c>
    </row>
    <row r="770" s="4" customFormat="1" ht="57" spans="1:17">
      <c r="A770" s="21" t="s">
        <v>57</v>
      </c>
      <c r="B770" s="21" t="s">
        <v>2451</v>
      </c>
      <c r="C770" s="21"/>
      <c r="D770" s="21" t="s">
        <v>2793</v>
      </c>
      <c r="E770" s="21" t="s">
        <v>2794</v>
      </c>
      <c r="F770" s="21" t="s">
        <v>199</v>
      </c>
      <c r="G770" s="21" t="s">
        <v>2795</v>
      </c>
      <c r="H770" s="21">
        <v>37.26</v>
      </c>
      <c r="I770" s="21">
        <v>37.26</v>
      </c>
      <c r="J770" s="21"/>
      <c r="K770" s="21"/>
      <c r="L770" s="21" t="s">
        <v>105</v>
      </c>
      <c r="M770" s="21">
        <v>215</v>
      </c>
      <c r="N770" s="21">
        <v>31</v>
      </c>
      <c r="O770" s="21" t="s">
        <v>2796</v>
      </c>
      <c r="P770" s="21" t="s">
        <v>1665</v>
      </c>
      <c r="Q770" s="21" t="s">
        <v>1257</v>
      </c>
    </row>
    <row r="771" s="4" customFormat="1" ht="71.25" spans="1:17">
      <c r="A771" s="21" t="s">
        <v>57</v>
      </c>
      <c r="B771" s="21" t="s">
        <v>2451</v>
      </c>
      <c r="C771" s="21"/>
      <c r="D771" s="21" t="s">
        <v>2797</v>
      </c>
      <c r="E771" s="21" t="s">
        <v>2798</v>
      </c>
      <c r="F771" s="21" t="s">
        <v>103</v>
      </c>
      <c r="G771" s="21" t="s">
        <v>2799</v>
      </c>
      <c r="H771" s="21">
        <v>57.63</v>
      </c>
      <c r="I771" s="21">
        <v>57.63</v>
      </c>
      <c r="J771" s="21"/>
      <c r="K771" s="21"/>
      <c r="L771" s="21" t="s">
        <v>105</v>
      </c>
      <c r="M771" s="21">
        <v>204</v>
      </c>
      <c r="N771" s="21">
        <v>41</v>
      </c>
      <c r="O771" s="21" t="s">
        <v>2800</v>
      </c>
      <c r="P771" s="21" t="s">
        <v>1665</v>
      </c>
      <c r="Q771" s="21" t="s">
        <v>1233</v>
      </c>
    </row>
    <row r="772" s="4" customFormat="1" ht="71.25" spans="1:17">
      <c r="A772" s="21" t="s">
        <v>57</v>
      </c>
      <c r="B772" s="21" t="s">
        <v>2451</v>
      </c>
      <c r="C772" s="21"/>
      <c r="D772" s="21" t="s">
        <v>2801</v>
      </c>
      <c r="E772" s="21" t="s">
        <v>2802</v>
      </c>
      <c r="F772" s="21" t="s">
        <v>103</v>
      </c>
      <c r="G772" s="21" t="s">
        <v>841</v>
      </c>
      <c r="H772" s="21">
        <v>13.52</v>
      </c>
      <c r="I772" s="21">
        <v>13.52</v>
      </c>
      <c r="J772" s="21"/>
      <c r="K772" s="21"/>
      <c r="L772" s="21" t="s">
        <v>105</v>
      </c>
      <c r="M772" s="21">
        <v>236</v>
      </c>
      <c r="N772" s="21">
        <v>35</v>
      </c>
      <c r="O772" s="21" t="s">
        <v>2803</v>
      </c>
      <c r="P772" s="21" t="s">
        <v>1007</v>
      </c>
      <c r="Q772" s="21" t="s">
        <v>1233</v>
      </c>
    </row>
    <row r="773" s="4" customFormat="1" ht="71.25" spans="1:17">
      <c r="A773" s="21" t="s">
        <v>57</v>
      </c>
      <c r="B773" s="21" t="s">
        <v>2451</v>
      </c>
      <c r="C773" s="21"/>
      <c r="D773" s="21" t="s">
        <v>2804</v>
      </c>
      <c r="E773" s="21" t="s">
        <v>2805</v>
      </c>
      <c r="F773" s="21" t="s">
        <v>103</v>
      </c>
      <c r="G773" s="21" t="s">
        <v>2806</v>
      </c>
      <c r="H773" s="21">
        <v>10</v>
      </c>
      <c r="I773" s="21">
        <v>10</v>
      </c>
      <c r="J773" s="21"/>
      <c r="K773" s="21"/>
      <c r="L773" s="21" t="s">
        <v>105</v>
      </c>
      <c r="M773" s="21">
        <v>314</v>
      </c>
      <c r="N773" s="21">
        <v>47</v>
      </c>
      <c r="O773" s="21" t="s">
        <v>2807</v>
      </c>
      <c r="P773" s="21" t="s">
        <v>1007</v>
      </c>
      <c r="Q773" s="21" t="s">
        <v>1233</v>
      </c>
    </row>
    <row r="774" s="4" customFormat="1" ht="57" spans="1:17">
      <c r="A774" s="21" t="s">
        <v>57</v>
      </c>
      <c r="B774" s="21" t="s">
        <v>2451</v>
      </c>
      <c r="C774" s="21"/>
      <c r="D774" s="21" t="s">
        <v>2808</v>
      </c>
      <c r="E774" s="21" t="s">
        <v>2809</v>
      </c>
      <c r="F774" s="21" t="s">
        <v>131</v>
      </c>
      <c r="G774" s="21" t="s">
        <v>2810</v>
      </c>
      <c r="H774" s="21">
        <v>120</v>
      </c>
      <c r="I774" s="21">
        <v>120</v>
      </c>
      <c r="J774" s="21"/>
      <c r="K774" s="21"/>
      <c r="L774" s="21" t="s">
        <v>105</v>
      </c>
      <c r="M774" s="21">
        <v>195</v>
      </c>
      <c r="N774" s="21">
        <v>25</v>
      </c>
      <c r="O774" s="21" t="s">
        <v>2811</v>
      </c>
      <c r="P774" s="21" t="s">
        <v>1007</v>
      </c>
      <c r="Q774" s="21" t="s">
        <v>1233</v>
      </c>
    </row>
    <row r="775" s="4" customFormat="1" ht="71.25" spans="1:17">
      <c r="A775" s="21" t="s">
        <v>20</v>
      </c>
      <c r="B775" s="21" t="s">
        <v>20</v>
      </c>
      <c r="C775" s="21"/>
      <c r="D775" s="21" t="s">
        <v>2812</v>
      </c>
      <c r="E775" s="21" t="s">
        <v>2813</v>
      </c>
      <c r="F775" s="21" t="s">
        <v>391</v>
      </c>
      <c r="G775" s="21" t="s">
        <v>391</v>
      </c>
      <c r="H775" s="21">
        <v>24.48</v>
      </c>
      <c r="I775" s="21">
        <v>24.48</v>
      </c>
      <c r="J775" s="21"/>
      <c r="K775" s="21"/>
      <c r="L775" s="21" t="s">
        <v>105</v>
      </c>
      <c r="M775" s="21">
        <v>10</v>
      </c>
      <c r="N775" s="21">
        <v>10</v>
      </c>
      <c r="O775" s="21" t="s">
        <v>2814</v>
      </c>
      <c r="P775" s="21" t="s">
        <v>2424</v>
      </c>
      <c r="Q775" s="21"/>
    </row>
    <row r="776" s="4" customFormat="1" ht="57" spans="1:17">
      <c r="A776" s="21" t="s">
        <v>20</v>
      </c>
      <c r="B776" s="21" t="s">
        <v>20</v>
      </c>
      <c r="C776" s="21"/>
      <c r="D776" s="21" t="s">
        <v>2815</v>
      </c>
      <c r="E776" s="21" t="s">
        <v>2816</v>
      </c>
      <c r="F776" s="21" t="s">
        <v>391</v>
      </c>
      <c r="G776" s="21" t="s">
        <v>391</v>
      </c>
      <c r="H776" s="21">
        <v>61</v>
      </c>
      <c r="I776" s="21"/>
      <c r="J776" s="21"/>
      <c r="K776" s="21">
        <v>61</v>
      </c>
      <c r="L776" s="21" t="s">
        <v>105</v>
      </c>
      <c r="M776" s="21">
        <v>727</v>
      </c>
      <c r="N776" s="21">
        <v>727</v>
      </c>
      <c r="O776" s="21" t="s">
        <v>2817</v>
      </c>
      <c r="P776" s="21" t="s">
        <v>2424</v>
      </c>
      <c r="Q776" s="21"/>
    </row>
    <row r="777" s="4" customFormat="1" ht="71.25" spans="1:17">
      <c r="A777" s="21" t="s">
        <v>2818</v>
      </c>
      <c r="B777" s="21" t="s">
        <v>2819</v>
      </c>
      <c r="C777" s="21"/>
      <c r="D777" s="21" t="s">
        <v>2820</v>
      </c>
      <c r="E777" s="21" t="s">
        <v>2821</v>
      </c>
      <c r="F777" s="21" t="s">
        <v>391</v>
      </c>
      <c r="G777" s="21" t="s">
        <v>391</v>
      </c>
      <c r="H777" s="21">
        <v>75.3</v>
      </c>
      <c r="I777" s="21"/>
      <c r="J777" s="21">
        <v>75.3</v>
      </c>
      <c r="K777" s="21"/>
      <c r="L777" s="21" t="s">
        <v>105</v>
      </c>
      <c r="M777" s="21">
        <v>251</v>
      </c>
      <c r="N777" s="21">
        <v>251</v>
      </c>
      <c r="O777" s="21" t="s">
        <v>2822</v>
      </c>
      <c r="P777" s="21" t="s">
        <v>1007</v>
      </c>
      <c r="Q777" s="21"/>
    </row>
    <row r="778" s="4" customFormat="1" ht="142.5" spans="1:17">
      <c r="A778" s="21" t="s">
        <v>22</v>
      </c>
      <c r="B778" s="21" t="s">
        <v>72</v>
      </c>
      <c r="C778" s="21"/>
      <c r="D778" s="21" t="s">
        <v>2823</v>
      </c>
      <c r="E778" s="21" t="s">
        <v>2824</v>
      </c>
      <c r="F778" s="21" t="s">
        <v>391</v>
      </c>
      <c r="G778" s="21" t="s">
        <v>391</v>
      </c>
      <c r="H778" s="21">
        <v>63</v>
      </c>
      <c r="I778" s="21"/>
      <c r="J778" s="21">
        <v>63</v>
      </c>
      <c r="K778" s="21"/>
      <c r="L778" s="21" t="s">
        <v>105</v>
      </c>
      <c r="M778" s="21"/>
      <c r="N778" s="21"/>
      <c r="O778" s="21" t="s">
        <v>2825</v>
      </c>
      <c r="P778" s="21" t="s">
        <v>1007</v>
      </c>
      <c r="Q778" s="21"/>
    </row>
    <row r="779" s="4" customFormat="1" ht="42.75" spans="1:17">
      <c r="A779" s="21" t="s">
        <v>22</v>
      </c>
      <c r="B779" s="21" t="s">
        <v>2826</v>
      </c>
      <c r="C779" s="21"/>
      <c r="D779" s="21" t="s">
        <v>2827</v>
      </c>
      <c r="E779" s="21" t="s">
        <v>2828</v>
      </c>
      <c r="F779" s="21" t="s">
        <v>391</v>
      </c>
      <c r="G779" s="21" t="s">
        <v>391</v>
      </c>
      <c r="H779" s="21">
        <v>192</v>
      </c>
      <c r="I779" s="21"/>
      <c r="J779" s="21">
        <v>192</v>
      </c>
      <c r="K779" s="21"/>
      <c r="L779" s="21" t="s">
        <v>105</v>
      </c>
      <c r="M779" s="21">
        <v>1052</v>
      </c>
      <c r="N779" s="21">
        <v>1052</v>
      </c>
      <c r="O779" s="21" t="s">
        <v>2829</v>
      </c>
      <c r="P779" s="21" t="s">
        <v>1007</v>
      </c>
      <c r="Q779" s="21"/>
    </row>
    <row r="780" s="4" customFormat="1" ht="42.75" spans="1:17">
      <c r="A780" s="21" t="s">
        <v>2818</v>
      </c>
      <c r="B780" s="21" t="s">
        <v>2830</v>
      </c>
      <c r="C780" s="21"/>
      <c r="D780" s="21" t="s">
        <v>2831</v>
      </c>
      <c r="E780" s="21" t="s">
        <v>2832</v>
      </c>
      <c r="F780" s="21" t="s">
        <v>391</v>
      </c>
      <c r="G780" s="21" t="s">
        <v>391</v>
      </c>
      <c r="H780" s="21">
        <v>40.95</v>
      </c>
      <c r="I780" s="21"/>
      <c r="J780" s="21">
        <v>40.95</v>
      </c>
      <c r="K780" s="21"/>
      <c r="L780" s="21" t="s">
        <v>105</v>
      </c>
      <c r="M780" s="21">
        <v>2275</v>
      </c>
      <c r="N780" s="21">
        <v>2275</v>
      </c>
      <c r="O780" s="21" t="s">
        <v>2833</v>
      </c>
      <c r="P780" s="21" t="s">
        <v>1007</v>
      </c>
      <c r="Q780" s="21"/>
    </row>
    <row r="781" s="4" customFormat="1" ht="57" spans="1:17">
      <c r="A781" s="21" t="s">
        <v>73</v>
      </c>
      <c r="B781" s="21" t="s">
        <v>73</v>
      </c>
      <c r="C781" s="21"/>
      <c r="D781" s="21" t="s">
        <v>2834</v>
      </c>
      <c r="E781" s="21" t="s">
        <v>73</v>
      </c>
      <c r="F781" s="21" t="s">
        <v>391</v>
      </c>
      <c r="G781" s="21" t="s">
        <v>391</v>
      </c>
      <c r="H781" s="21">
        <v>980</v>
      </c>
      <c r="I781" s="21"/>
      <c r="J781" s="21">
        <v>980</v>
      </c>
      <c r="K781" s="21"/>
      <c r="L781" s="21" t="s">
        <v>105</v>
      </c>
      <c r="M781" s="21"/>
      <c r="N781" s="21"/>
      <c r="O781" s="21" t="s">
        <v>2835</v>
      </c>
      <c r="P781" s="21" t="s">
        <v>1007</v>
      </c>
      <c r="Q781" s="21"/>
    </row>
    <row r="782" s="4" customFormat="1" ht="57" spans="1:17">
      <c r="A782" s="21" t="s">
        <v>42</v>
      </c>
      <c r="B782" s="21" t="s">
        <v>2836</v>
      </c>
      <c r="C782" s="21"/>
      <c r="D782" s="21" t="s">
        <v>2837</v>
      </c>
      <c r="E782" s="21" t="s">
        <v>2838</v>
      </c>
      <c r="F782" s="21" t="s">
        <v>391</v>
      </c>
      <c r="G782" s="21" t="s">
        <v>391</v>
      </c>
      <c r="H782" s="21">
        <v>3800</v>
      </c>
      <c r="I782" s="21"/>
      <c r="J782" s="21"/>
      <c r="K782" s="21">
        <v>3800</v>
      </c>
      <c r="L782" s="21" t="s">
        <v>105</v>
      </c>
      <c r="M782" s="21">
        <v>8954</v>
      </c>
      <c r="N782" s="21">
        <v>4792</v>
      </c>
      <c r="O782" s="21" t="s">
        <v>2839</v>
      </c>
      <c r="P782" s="21" t="s">
        <v>2840</v>
      </c>
      <c r="Q782" s="21"/>
    </row>
    <row r="783" s="4" customFormat="1" ht="57" spans="1:17">
      <c r="A783" s="21" t="s">
        <v>42</v>
      </c>
      <c r="B783" s="21" t="s">
        <v>2841</v>
      </c>
      <c r="C783" s="21"/>
      <c r="D783" s="21" t="s">
        <v>2842</v>
      </c>
      <c r="E783" s="21" t="s">
        <v>2838</v>
      </c>
      <c r="F783" s="21" t="s">
        <v>391</v>
      </c>
      <c r="G783" s="21" t="s">
        <v>391</v>
      </c>
      <c r="H783" s="21">
        <v>800</v>
      </c>
      <c r="I783" s="21"/>
      <c r="J783" s="21"/>
      <c r="K783" s="21">
        <v>800</v>
      </c>
      <c r="L783" s="21" t="s">
        <v>105</v>
      </c>
      <c r="M783" s="21">
        <v>1813</v>
      </c>
      <c r="N783" s="21">
        <v>1560</v>
      </c>
      <c r="O783" s="21" t="s">
        <v>2839</v>
      </c>
      <c r="P783" s="21" t="s">
        <v>2840</v>
      </c>
      <c r="Q783" s="21"/>
    </row>
    <row r="784" s="4" customFormat="1" ht="28.5" spans="1:17">
      <c r="A784" s="21" t="s">
        <v>42</v>
      </c>
      <c r="B784" s="21" t="s">
        <v>2843</v>
      </c>
      <c r="C784" s="21"/>
      <c r="D784" s="21" t="s">
        <v>2844</v>
      </c>
      <c r="E784" s="21" t="s">
        <v>2838</v>
      </c>
      <c r="F784" s="21" t="s">
        <v>391</v>
      </c>
      <c r="G784" s="21" t="s">
        <v>391</v>
      </c>
      <c r="H784" s="21">
        <v>600</v>
      </c>
      <c r="I784" s="21"/>
      <c r="J784" s="21"/>
      <c r="K784" s="21">
        <v>600</v>
      </c>
      <c r="L784" s="21" t="s">
        <v>105</v>
      </c>
      <c r="M784" s="21">
        <v>8639</v>
      </c>
      <c r="N784" s="21">
        <v>5354</v>
      </c>
      <c r="O784" s="21" t="s">
        <v>2839</v>
      </c>
      <c r="P784" s="21" t="s">
        <v>2840</v>
      </c>
      <c r="Q784" s="21"/>
    </row>
    <row r="785" s="4" customFormat="1" ht="42.75" spans="1:17">
      <c r="A785" s="21" t="s">
        <v>29</v>
      </c>
      <c r="B785" s="21" t="s">
        <v>2845</v>
      </c>
      <c r="C785" s="21"/>
      <c r="D785" s="21" t="s">
        <v>2846</v>
      </c>
      <c r="E785" s="21" t="s">
        <v>2847</v>
      </c>
      <c r="F785" s="21" t="s">
        <v>391</v>
      </c>
      <c r="G785" s="21" t="s">
        <v>391</v>
      </c>
      <c r="H785" s="21">
        <v>42</v>
      </c>
      <c r="I785" s="21"/>
      <c r="J785" s="21"/>
      <c r="K785" s="21">
        <v>42</v>
      </c>
      <c r="L785" s="21" t="s">
        <v>105</v>
      </c>
      <c r="M785" s="21">
        <v>552</v>
      </c>
      <c r="N785" s="21">
        <v>552</v>
      </c>
      <c r="O785" s="21" t="s">
        <v>2848</v>
      </c>
      <c r="P785" s="21" t="s">
        <v>2849</v>
      </c>
      <c r="Q785" s="21"/>
    </row>
    <row r="786" s="4" customFormat="1" ht="42.75" spans="1:17">
      <c r="A786" s="21" t="s">
        <v>29</v>
      </c>
      <c r="B786" s="21" t="s">
        <v>2845</v>
      </c>
      <c r="C786" s="21"/>
      <c r="D786" s="21" t="s">
        <v>2850</v>
      </c>
      <c r="E786" s="21" t="s">
        <v>2851</v>
      </c>
      <c r="F786" s="21" t="s">
        <v>391</v>
      </c>
      <c r="G786" s="21" t="s">
        <v>391</v>
      </c>
      <c r="H786" s="21">
        <v>304</v>
      </c>
      <c r="I786" s="21"/>
      <c r="J786" s="21"/>
      <c r="K786" s="21">
        <v>304</v>
      </c>
      <c r="L786" s="21" t="s">
        <v>105</v>
      </c>
      <c r="M786" s="21">
        <v>3350</v>
      </c>
      <c r="N786" s="21">
        <v>3350</v>
      </c>
      <c r="O786" s="21" t="s">
        <v>2852</v>
      </c>
      <c r="P786" s="21" t="s">
        <v>2849</v>
      </c>
      <c r="Q786" s="21"/>
    </row>
    <row r="787" s="4" customFormat="1" ht="42.75" spans="1:17">
      <c r="A787" s="21" t="s">
        <v>29</v>
      </c>
      <c r="B787" s="21" t="s">
        <v>2845</v>
      </c>
      <c r="C787" s="21"/>
      <c r="D787" s="21" t="s">
        <v>2853</v>
      </c>
      <c r="E787" s="21" t="s">
        <v>2854</v>
      </c>
      <c r="F787" s="21" t="s">
        <v>391</v>
      </c>
      <c r="G787" s="21" t="s">
        <v>391</v>
      </c>
      <c r="H787" s="21">
        <v>54</v>
      </c>
      <c r="I787" s="21"/>
      <c r="J787" s="21"/>
      <c r="K787" s="21">
        <v>54</v>
      </c>
      <c r="L787" s="21" t="s">
        <v>105</v>
      </c>
      <c r="M787" s="21">
        <v>270</v>
      </c>
      <c r="N787" s="21">
        <v>270</v>
      </c>
      <c r="O787" s="21" t="s">
        <v>2855</v>
      </c>
      <c r="P787" s="21" t="s">
        <v>2849</v>
      </c>
      <c r="Q787" s="21"/>
    </row>
    <row r="788" s="4" customFormat="1" ht="42.75" spans="1:17">
      <c r="A788" s="21" t="s">
        <v>29</v>
      </c>
      <c r="B788" s="21" t="s">
        <v>2845</v>
      </c>
      <c r="C788" s="21"/>
      <c r="D788" s="21" t="s">
        <v>2856</v>
      </c>
      <c r="E788" s="21" t="s">
        <v>2857</v>
      </c>
      <c r="F788" s="21" t="s">
        <v>391</v>
      </c>
      <c r="G788" s="21" t="s">
        <v>391</v>
      </c>
      <c r="H788" s="21">
        <v>20</v>
      </c>
      <c r="I788" s="21"/>
      <c r="J788" s="21"/>
      <c r="K788" s="21">
        <v>20</v>
      </c>
      <c r="L788" s="21" t="s">
        <v>105</v>
      </c>
      <c r="M788" s="21">
        <v>100</v>
      </c>
      <c r="N788" s="21">
        <v>100</v>
      </c>
      <c r="O788" s="21" t="s">
        <v>2858</v>
      </c>
      <c r="P788" s="21" t="s">
        <v>2849</v>
      </c>
      <c r="Q788" s="21"/>
    </row>
    <row r="789" s="4" customFormat="1" ht="71.25" spans="1:17">
      <c r="A789" s="21" t="s">
        <v>2859</v>
      </c>
      <c r="B789" s="21" t="s">
        <v>2860</v>
      </c>
      <c r="C789" s="21"/>
      <c r="D789" s="21" t="s">
        <v>2861</v>
      </c>
      <c r="E789" s="21" t="s">
        <v>2862</v>
      </c>
      <c r="F789" s="21" t="s">
        <v>391</v>
      </c>
      <c r="G789" s="21" t="s">
        <v>391</v>
      </c>
      <c r="H789" s="21">
        <v>807.3</v>
      </c>
      <c r="I789" s="21"/>
      <c r="J789" s="21"/>
      <c r="K789" s="21">
        <v>807.3</v>
      </c>
      <c r="L789" s="21" t="s">
        <v>105</v>
      </c>
      <c r="M789" s="21">
        <v>12652</v>
      </c>
      <c r="N789" s="21">
        <v>335</v>
      </c>
      <c r="O789" s="21" t="s">
        <v>2863</v>
      </c>
      <c r="P789" s="21" t="s">
        <v>2864</v>
      </c>
      <c r="Q789" s="21"/>
    </row>
    <row r="790" s="4" customFormat="1" ht="57" spans="1:17">
      <c r="A790" s="21" t="s">
        <v>92</v>
      </c>
      <c r="B790" s="21" t="s">
        <v>72</v>
      </c>
      <c r="C790" s="21"/>
      <c r="D790" s="21" t="s">
        <v>2865</v>
      </c>
      <c r="E790" s="21" t="s">
        <v>2866</v>
      </c>
      <c r="F790" s="21" t="s">
        <v>121</v>
      </c>
      <c r="G790" s="21" t="s">
        <v>2867</v>
      </c>
      <c r="H790" s="21">
        <v>1500</v>
      </c>
      <c r="I790" s="21"/>
      <c r="J790" s="21"/>
      <c r="K790" s="21">
        <v>1500</v>
      </c>
      <c r="L790" s="21" t="s">
        <v>105</v>
      </c>
      <c r="M790" s="21">
        <v>522</v>
      </c>
      <c r="N790" s="21">
        <v>45</v>
      </c>
      <c r="O790" s="21" t="s">
        <v>2868</v>
      </c>
      <c r="P790" s="21" t="s">
        <v>99</v>
      </c>
      <c r="Q790" s="21"/>
    </row>
    <row r="791" s="5" customFormat="1" ht="115" customHeight="1" spans="1:17">
      <c r="A791" s="26" t="s">
        <v>2869</v>
      </c>
      <c r="B791" s="27"/>
      <c r="C791" s="27"/>
      <c r="D791" s="27"/>
      <c r="E791" s="27"/>
      <c r="F791" s="27"/>
      <c r="G791" s="27"/>
      <c r="H791" s="27"/>
      <c r="I791" s="27"/>
      <c r="J791" s="27"/>
      <c r="K791" s="27"/>
      <c r="L791" s="27"/>
      <c r="M791" s="27"/>
      <c r="N791" s="27"/>
      <c r="O791" s="27"/>
      <c r="P791" s="27"/>
      <c r="Q791" s="27"/>
    </row>
  </sheetData>
  <mergeCells count="16">
    <mergeCell ref="A1:C1"/>
    <mergeCell ref="A2:Q2"/>
    <mergeCell ref="F3:G3"/>
    <mergeCell ref="H3:K3"/>
    <mergeCell ref="A791:Q791"/>
    <mergeCell ref="A3:A4"/>
    <mergeCell ref="B3:B4"/>
    <mergeCell ref="C3:C4"/>
    <mergeCell ref="D3:D4"/>
    <mergeCell ref="E3:E4"/>
    <mergeCell ref="L3:L4"/>
    <mergeCell ref="M3:M4"/>
    <mergeCell ref="N3:N4"/>
    <mergeCell ref="O3:O4"/>
    <mergeCell ref="P3:P4"/>
    <mergeCell ref="Q3:Q4"/>
  </mergeCells>
  <dataValidations count="11">
    <dataValidation type="list" allowBlank="1" showInputMessage="1" showErrorMessage="1" sqref="L2 L5 L123 L140 L429 L430 L431 L432 L433 L434 L436 L530 L531 L592 L791 L111:L118 L119:L120 L121:L122 L124:L135 L136:L137 L229:L230 L785:L788 L792:L66250">
      <formula1>#REF!</formula1>
    </dataValidation>
    <dataValidation type="list" allowBlank="1" showInputMessage="1" showErrorMessage="1" sqref="A430 A431 A433 A592">
      <formula1>[4]数据源!#REF!</formula1>
    </dataValidation>
    <dataValidation type="list" allowBlank="1" showInputMessage="1" showErrorMessage="1" sqref="D255">
      <formula1>INDIRECT($B255)</formula1>
    </dataValidation>
    <dataValidation type="list" allowBlank="1" showInputMessage="1" showErrorMessage="1" sqref="A13">
      <formula1>[2]数据源!#REF!</formula1>
    </dataValidation>
    <dataValidation type="list" allowBlank="1" showInputMessage="1" showErrorMessage="1" sqref="B429 B430 B431 B432 B433 B434 B436 B530 B531 B592 B782 B783">
      <formula1>INDIRECT($A429)</formula1>
    </dataValidation>
    <dataValidation type="list" allowBlank="1" showInputMessage="1" showErrorMessage="1" sqref="A429 A432 A434 A436 A531">
      <formula1>[5]数据源!#REF!</formula1>
    </dataValidation>
    <dataValidation allowBlank="1" showInputMessage="1" showErrorMessage="1" sqref="A36" errorStyle="information"/>
    <dataValidation type="list" allowBlank="1" showInputMessage="1" showErrorMessage="1" sqref="A435">
      <formula1/>
    </dataValidation>
    <dataValidation type="list" allowBlank="1" showInputMessage="1" showErrorMessage="1" sqref="A530">
      <formula1>[3]数据源!#REF!</formula1>
    </dataValidation>
    <dataValidation type="list" allowBlank="1" showInputMessage="1" showErrorMessage="1" sqref="A782 A783:A784">
      <formula1>[1]数据源!#REF!</formula1>
    </dataValidation>
    <dataValidation allowBlank="1" showInputMessage="1" showErrorMessage="1" sqref="A789:B789 L789"/>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2022-11-17T07:33:00Z</dcterms:created>
  <dcterms:modified xsi:type="dcterms:W3CDTF">2022-11-18T04:01:42Z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1A78C22B3DC341F9999EB4A657CBF47C</vt:lpwstr>
  </property>
  <property fmtid="{D5CDD505-2E9C-101B-9397-08002B2CF9AE}" pid="3" name="KSOProductBuildVer">
    <vt:lpwstr>2052-11.1.0.12763</vt:lpwstr>
  </property>
</Properties>
</file>